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an.Mac\Downloads\"/>
    </mc:Choice>
  </mc:AlternateContent>
  <xr:revisionPtr revIDLastSave="0" documentId="13_ncr:1_{9550DC91-E8CF-4B5D-B7CB-45C11903891B}" xr6:coauthVersionLast="47" xr6:coauthVersionMax="47" xr10:uidLastSave="{00000000-0000-0000-0000-000000000000}"/>
  <bookViews>
    <workbookView xWindow="-9090" yWindow="-21660" windowWidth="51720" windowHeight="21000" xr2:uid="{6FED6FA6-34F5-4B9A-9701-7BBD1F4A7605}"/>
  </bookViews>
  <sheets>
    <sheet name="Notes" sheetId="3" r:id="rId1"/>
    <sheet name="Materiality"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E13" i="3" s="1"/>
  <c r="C11" i="3"/>
</calcChain>
</file>

<file path=xl/sharedStrings.xml><?xml version="1.0" encoding="utf-8"?>
<sst xmlns="http://schemas.openxmlformats.org/spreadsheetml/2006/main" count="449" uniqueCount="444">
  <si>
    <t>EECL</t>
  </si>
  <si>
    <t>Uniper UK Limited</t>
  </si>
  <si>
    <t>DRAX</t>
  </si>
  <si>
    <t>Drax Power Ltd</t>
  </si>
  <si>
    <t>MPL</t>
  </si>
  <si>
    <t>Marchwood Power Limited</t>
  </si>
  <si>
    <t>SPGEN01</t>
  </si>
  <si>
    <t>VPI Power Limited</t>
  </si>
  <si>
    <t>EAOWIND</t>
  </si>
  <si>
    <t>East Anglia One Limited</t>
  </si>
  <si>
    <t>CARRINGT</t>
  </si>
  <si>
    <t>Carrington Power Ltd</t>
  </si>
  <si>
    <t>CECL</t>
  </si>
  <si>
    <t>Coryton Energy Company Ltd</t>
  </si>
  <si>
    <t>NITTWO01</t>
  </si>
  <si>
    <t>E.ON Next Energy Ltd</t>
  </si>
  <si>
    <t>RPCL</t>
  </si>
  <si>
    <t>Rocksavage Power Company Ltd</t>
  </si>
  <si>
    <t>CHSP2024</t>
  </si>
  <si>
    <t>Cleve Hill Solar Park</t>
  </si>
  <si>
    <t>LAOWF</t>
  </si>
  <si>
    <t>London Array Limited</t>
  </si>
  <si>
    <t>GGOWL</t>
  </si>
  <si>
    <t>Greater Gabbard Offshore Winds</t>
  </si>
  <si>
    <t>GALOWFL</t>
  </si>
  <si>
    <t>Galloper Offshore WindFarm Ltd</t>
  </si>
  <si>
    <t>EPUKI</t>
  </si>
  <si>
    <t>EP UK INVESTMENTS LIMITED</t>
  </si>
  <si>
    <t>SALTEND</t>
  </si>
  <si>
    <t>SCCL</t>
  </si>
  <si>
    <t>DONG011</t>
  </si>
  <si>
    <t>Race Bank Wind Farm Ltd</t>
  </si>
  <si>
    <t>DUDGEON</t>
  </si>
  <si>
    <t>Dudgeon Offshore Wind Ltd</t>
  </si>
  <si>
    <t>DONG012</t>
  </si>
  <si>
    <t>Walney Extension Ltd</t>
  </si>
  <si>
    <t>WESTBURB</t>
  </si>
  <si>
    <t>West Burton B Limited</t>
  </si>
  <si>
    <t>RAMPION</t>
  </si>
  <si>
    <t>Rampion Offshore Windfarm Ltd</t>
  </si>
  <si>
    <t>GYMOWL</t>
  </si>
  <si>
    <t>Gwynt y Mor Offshore Wind Farm</t>
  </si>
  <si>
    <t>EPCO1</t>
  </si>
  <si>
    <t>ESSO Petroleum Company Ltd</t>
  </si>
  <si>
    <t>LINCSWFL</t>
  </si>
  <si>
    <t>Lincs Wind Farm Ltd</t>
  </si>
  <si>
    <t>SCIRA</t>
  </si>
  <si>
    <t>Scira Offshore Energy Limited</t>
  </si>
  <si>
    <t>DONG013</t>
  </si>
  <si>
    <t>Hornsea 1 Limited</t>
  </si>
  <si>
    <t>MWLWODS1</t>
  </si>
  <si>
    <t>Morecambe Wind Limited</t>
  </si>
  <si>
    <t>MERCURY</t>
  </si>
  <si>
    <t>Octopus Energy Limited</t>
  </si>
  <si>
    <t>SPAL</t>
  </si>
  <si>
    <t>Spalding Energy Company Ltd</t>
  </si>
  <si>
    <t>DONG010</t>
  </si>
  <si>
    <t>Burbo Extension Limited</t>
  </si>
  <si>
    <t>ICHPLLP</t>
  </si>
  <si>
    <t>VPI Immingham LLP</t>
  </si>
  <si>
    <t>TOW</t>
  </si>
  <si>
    <t>Thanet Offshore Wind Limited</t>
  </si>
  <si>
    <t>DONG003</t>
  </si>
  <si>
    <t>Walney Offshore Windfarms Ltd</t>
  </si>
  <si>
    <t>SUTTBRGE</t>
  </si>
  <si>
    <t>SUTTON BRIDGE POWER GENERATION</t>
  </si>
  <si>
    <t>TKWFL</t>
  </si>
  <si>
    <t>Triton Knoll Offshore Wind</t>
  </si>
  <si>
    <t>DONG005</t>
  </si>
  <si>
    <t>Gunfleet Sands Limited</t>
  </si>
  <si>
    <t>ROBINRIG</t>
  </si>
  <si>
    <t>RWE Renewables UK Robin Rigg</t>
  </si>
  <si>
    <t>TEESREP</t>
  </si>
  <si>
    <t>MGT TEESSIDE LTD.</t>
  </si>
  <si>
    <t>ORSTED01</t>
  </si>
  <si>
    <t>Breesea Limited</t>
  </si>
  <si>
    <t>ANGEL</t>
  </si>
  <si>
    <t>Limejump Energy Limited</t>
  </si>
  <si>
    <t>DONG006</t>
  </si>
  <si>
    <t>Gunfleet Sands II Limited</t>
  </si>
  <si>
    <t>TORNADO</t>
  </si>
  <si>
    <t>Pozitive Energy Limited</t>
  </si>
  <si>
    <t>PIVOT</t>
  </si>
  <si>
    <t>Pivoted Power LLP</t>
  </si>
  <si>
    <t>CNDA</t>
  </si>
  <si>
    <t>NEAS Energy Ltd.</t>
  </si>
  <si>
    <t>ORSTED03</t>
  </si>
  <si>
    <t>Soundmark Wind Limited</t>
  </si>
  <si>
    <t>ORMONDE</t>
  </si>
  <si>
    <t>Ormonde Energy Ltd</t>
  </si>
  <si>
    <t>RENC</t>
  </si>
  <si>
    <t>ECOTRICITY LIMITED</t>
  </si>
  <si>
    <t>ORSTED02</t>
  </si>
  <si>
    <t>Sonningmay Wind Limited</t>
  </si>
  <si>
    <t>FSTHYDRO</t>
  </si>
  <si>
    <t>First Hydro Company</t>
  </si>
  <si>
    <t>IMPX</t>
  </si>
  <si>
    <t>INOVYN Energy Limited</t>
  </si>
  <si>
    <t>BREACHS1</t>
  </si>
  <si>
    <t>Burwell 11 Solar Ltd</t>
  </si>
  <si>
    <t>AG</t>
  </si>
  <si>
    <t>Arenko Cleantech Limited</t>
  </si>
  <si>
    <t>CONRAD</t>
  </si>
  <si>
    <t>Conrad Energy (Trading) Ltd</t>
  </si>
  <si>
    <t>DONG008</t>
  </si>
  <si>
    <t>Westermost Rough Limited</t>
  </si>
  <si>
    <t>SMS1ENES</t>
  </si>
  <si>
    <t>SMS Energy Services Limited</t>
  </si>
  <si>
    <t>DONG009</t>
  </si>
  <si>
    <t>Barrow Offshore Wind Limited</t>
  </si>
  <si>
    <t>DONG001</t>
  </si>
  <si>
    <t>Orsted Burbo (UK) Limited</t>
  </si>
  <si>
    <t>HMBRWNDL</t>
  </si>
  <si>
    <t>RWE Renewables UK Humber Wind</t>
  </si>
  <si>
    <t>DLMS</t>
  </si>
  <si>
    <t>Dollymans Storage Limited</t>
  </si>
  <si>
    <t>ZENOBE2</t>
  </si>
  <si>
    <t>Zenobe Capenhurst Limited</t>
  </si>
  <si>
    <t>CROWNGP2</t>
  </si>
  <si>
    <t>Crown Gas and Power 2 Limited</t>
  </si>
  <si>
    <t>SUPELEC3</t>
  </si>
  <si>
    <t>Corona Energy Retail 4 Limited</t>
  </si>
  <si>
    <t>DUALENER</t>
  </si>
  <si>
    <t>SmartestEnergy Business Ltd</t>
  </si>
  <si>
    <t>BULLION</t>
  </si>
  <si>
    <t>Bryt Energy Limited</t>
  </si>
  <si>
    <t>TOLL</t>
  </si>
  <si>
    <t>Tollgate Energy Storage Ltd</t>
  </si>
  <si>
    <t>EXGENLIM</t>
  </si>
  <si>
    <t>Constellation Generation LTD</t>
  </si>
  <si>
    <t>MAGNOX</t>
  </si>
  <si>
    <t>NDA</t>
  </si>
  <si>
    <t>SCAFELL</t>
  </si>
  <si>
    <t>Valda Energy Limited</t>
  </si>
  <si>
    <t>DEEPOWER</t>
  </si>
  <si>
    <t>Deeside Power (UK) Limited</t>
  </si>
  <si>
    <t>UKPR</t>
  </si>
  <si>
    <t>UK Power Reserve Limited</t>
  </si>
  <si>
    <t>EVENERGY</t>
  </si>
  <si>
    <t>Opus Energy Renewables Limited</t>
  </si>
  <si>
    <t>FALCKNXT</t>
  </si>
  <si>
    <t>Nadara Energy Trading Srl</t>
  </si>
  <si>
    <t>EPGNRG</t>
  </si>
  <si>
    <t>EPG Energy Limited</t>
  </si>
  <si>
    <t>GRNUKPLC</t>
  </si>
  <si>
    <t>Green Energy (UK) Plc</t>
  </si>
  <si>
    <t>PURE</t>
  </si>
  <si>
    <t>Good Energy Limited</t>
  </si>
  <si>
    <t>DONG007</t>
  </si>
  <si>
    <t>Orsted Gunfleet SandsDemoUKLTD</t>
  </si>
  <si>
    <t>CENPB</t>
  </si>
  <si>
    <t>River Nene Power Limited</t>
  </si>
  <si>
    <t>KENSINGT</t>
  </si>
  <si>
    <t>Yu Energy Retail Ltd</t>
  </si>
  <si>
    <t>BAENERGY</t>
  </si>
  <si>
    <t>Electricity Plus Supply Ltd</t>
  </si>
  <si>
    <t>MEDWAY</t>
  </si>
  <si>
    <t>Medway Power Ltd</t>
  </si>
  <si>
    <t>CESGOL01</t>
  </si>
  <si>
    <t>HD143OCK Ltd</t>
  </si>
  <si>
    <t>TAILWIND</t>
  </si>
  <si>
    <t>Unify Energy Limited</t>
  </si>
  <si>
    <t>SING</t>
  </si>
  <si>
    <t>United Gas &amp; Power Trading Ltd</t>
  </si>
  <si>
    <t>DAFFODIL</t>
  </si>
  <si>
    <t>Tru Energy Limited</t>
  </si>
  <si>
    <t>EAGLE2</t>
  </si>
  <si>
    <t>SembCorp Utilities (UK) Ltd</t>
  </si>
  <si>
    <t>DONG014</t>
  </si>
  <si>
    <t>Orsted ESS Mersey Limited</t>
  </si>
  <si>
    <t>OXFPOWER</t>
  </si>
  <si>
    <t>Opus Energy Limited</t>
  </si>
  <si>
    <t>MISS</t>
  </si>
  <si>
    <t>Voltx Power Ltd</t>
  </si>
  <si>
    <t>LAKESIDE</t>
  </si>
  <si>
    <t>Lakeside Energy Storage Ltd</t>
  </si>
  <si>
    <t>FOXGLOVE</t>
  </si>
  <si>
    <t>Foxglove Energy Supply Ltd</t>
  </si>
  <si>
    <t>FIELD</t>
  </si>
  <si>
    <t>Field Oldham Ltd</t>
  </si>
  <si>
    <t>SPALT</t>
  </si>
  <si>
    <t>Home Energy Trading Ltd</t>
  </si>
  <si>
    <t>CYCLONE</t>
  </si>
  <si>
    <t>Evolve Energy Supply Limited</t>
  </si>
  <si>
    <t>JGPEARSP</t>
  </si>
  <si>
    <t>JG Pears Power Ltd</t>
  </si>
  <si>
    <t>DBNKOWF1</t>
  </si>
  <si>
    <t>Doggerbank OWF Project 1</t>
  </si>
  <si>
    <t>CILLENI</t>
  </si>
  <si>
    <t>Rebel Energy Supply Limited</t>
  </si>
  <si>
    <t>REGPOWER</t>
  </si>
  <si>
    <t>CBS ENERGY STORAGE ASSETS LTD</t>
  </si>
  <si>
    <t>KXPIMM</t>
  </si>
  <si>
    <t>KXP Immingham Ltd</t>
  </si>
  <si>
    <t>VERM</t>
  </si>
  <si>
    <t>DIGITAL POWER ENERGY SUPPLY UK</t>
  </si>
  <si>
    <t>ALAB</t>
  </si>
  <si>
    <t>Square1 Energy Limited</t>
  </si>
  <si>
    <t>REGUTIL</t>
  </si>
  <si>
    <t>Regent Power Limited</t>
  </si>
  <si>
    <t>SSEPGO</t>
  </si>
  <si>
    <t>SSEPG (Operations) Ltd</t>
  </si>
  <si>
    <t>SUNDONGR</t>
  </si>
  <si>
    <t>Sundon Green Limited</t>
  </si>
  <si>
    <t>PROZ</t>
  </si>
  <si>
    <t>Dyce Energy Ltd</t>
  </si>
  <si>
    <t>DBNKOWF2</t>
  </si>
  <si>
    <t>Doggerbank OWF Project 2</t>
  </si>
  <si>
    <t>HAGHWF</t>
  </si>
  <si>
    <t>HAGSHAW HILL REPOWERING LTD</t>
  </si>
  <si>
    <t>BLACKH</t>
  </si>
  <si>
    <t>TINZ PROGRAMME 1 PROJECTCO 3</t>
  </si>
  <si>
    <t>IAGL2020</t>
  </si>
  <si>
    <t>Iron Acton Green Limited</t>
  </si>
  <si>
    <t>FARRINGD</t>
  </si>
  <si>
    <t>Farringdon Energy Limited</t>
  </si>
  <si>
    <t>PEAKGEN</t>
  </si>
  <si>
    <t>Peak Gen Top Co Limited</t>
  </si>
  <si>
    <t>LILY</t>
  </si>
  <si>
    <t>Delta Gas And Power Ltd</t>
  </si>
  <si>
    <t>SPALDI</t>
  </si>
  <si>
    <t>Spalding Energy Expansion Ltd</t>
  </si>
  <si>
    <t>EPALTD</t>
  </si>
  <si>
    <t>VPI Immingham Energy Park A</t>
  </si>
  <si>
    <t>EQUIN</t>
  </si>
  <si>
    <t>EQUINICITY LIMITED</t>
  </si>
  <si>
    <t>FDUN1</t>
  </si>
  <si>
    <t>Whitetower Energy Limited</t>
  </si>
  <si>
    <t>MARIGOLD</t>
  </si>
  <si>
    <t>TOMATO ENERGY LIMITED</t>
  </si>
  <si>
    <t>HAWKING</t>
  </si>
  <si>
    <t>MAXEN POWER SUPPLY LIMITED</t>
  </si>
  <si>
    <t>PADDINGT</t>
  </si>
  <si>
    <t>Fuse Energy Supply Limited</t>
  </si>
  <si>
    <t>TRAM</t>
  </si>
  <si>
    <t>Jellyfish Energy Limited</t>
  </si>
  <si>
    <t>AESIQPL</t>
  </si>
  <si>
    <t>Indian Queens Power Ltd</t>
  </si>
  <si>
    <t>YGP1</t>
  </si>
  <si>
    <t>E E Solutions Limited</t>
  </si>
  <si>
    <t>EBEA</t>
  </si>
  <si>
    <t>Ruby Electricity Ltd</t>
  </si>
  <si>
    <t>COLGANO</t>
  </si>
  <si>
    <t>D-Energi Trading Ltd</t>
  </si>
  <si>
    <t>POWQ</t>
  </si>
  <si>
    <t>Hartree Partners Supply UK</t>
  </si>
  <si>
    <t>NEVA</t>
  </si>
  <si>
    <t>VERSA ENERGY LIMITED</t>
  </si>
  <si>
    <t>CHENERGY</t>
  </si>
  <si>
    <t>Opus Energy (Corporate) Ltd</t>
  </si>
  <si>
    <t>MISTRAL</t>
  </si>
  <si>
    <t>BROOK GREEN TRADING LIMITED</t>
  </si>
  <si>
    <t>VANQUIST</t>
  </si>
  <si>
    <t>UC Energy Ltd</t>
  </si>
  <si>
    <t>BPGAS</t>
  </si>
  <si>
    <t>BP Gas Marketing Limited</t>
  </si>
  <si>
    <t>GOFPOWER</t>
  </si>
  <si>
    <t>Glens of Foudland Ltd</t>
  </si>
  <si>
    <t>FSE0001</t>
  </si>
  <si>
    <t>F &amp; S Energy Ltd</t>
  </si>
  <si>
    <t>MEL</t>
  </si>
  <si>
    <t>Minnygap Energy Limited</t>
  </si>
  <si>
    <t>IDAH</t>
  </si>
  <si>
    <t>Engelhart CTP Energy UK Ltd</t>
  </si>
  <si>
    <t>AIRGEN2</t>
  </si>
  <si>
    <t>Mobius Renewables Gen. (GB2</t>
  </si>
  <si>
    <t>CWF2016</t>
  </si>
  <si>
    <t>Cour Wind farm (Scotland) Ltd</t>
  </si>
  <si>
    <t>FEL</t>
  </si>
  <si>
    <t>Freasdail Energy Limited</t>
  </si>
  <si>
    <t>GOLD</t>
  </si>
  <si>
    <t>SO Energy Trading Limited</t>
  </si>
  <si>
    <t>SINQ</t>
  </si>
  <si>
    <t>Sinq Power Limited</t>
  </si>
  <si>
    <t>VWPL</t>
  </si>
  <si>
    <t>Vattenfall Wind Power Ltd</t>
  </si>
  <si>
    <t>PYC</t>
  </si>
  <si>
    <t>Pen y Cymoedd Wind Farm LTD</t>
  </si>
  <si>
    <t>LORM</t>
  </si>
  <si>
    <t>E (GAS AND ELECTRICITY) LTD</t>
  </si>
  <si>
    <t>CAMARO</t>
  </si>
  <si>
    <t>BGI Trading Limited</t>
  </si>
  <si>
    <t>AMPERE</t>
  </si>
  <si>
    <t>Shell Energy UK Limited</t>
  </si>
  <si>
    <t>HYWINDSC</t>
  </si>
  <si>
    <t>ESSL1015</t>
  </si>
  <si>
    <t>SQE Energy Limited</t>
  </si>
  <si>
    <t>MILLEN07</t>
  </si>
  <si>
    <t>Millennium Wind Energy Ltd</t>
  </si>
  <si>
    <t>WHWF1985</t>
  </si>
  <si>
    <t>Whiteside Hill</t>
  </si>
  <si>
    <t>LIGHTNIN</t>
  </si>
  <si>
    <t>MVV Environment Services Ltd</t>
  </si>
  <si>
    <t>GMTR</t>
  </si>
  <si>
    <t>SEFE Energy Limited</t>
  </si>
  <si>
    <t>ABERDEEN</t>
  </si>
  <si>
    <t>Aberdeen Offshore Wind Farm</t>
  </si>
  <si>
    <t>TWENTYSH</t>
  </si>
  <si>
    <t>Twentyshilling Limited</t>
  </si>
  <si>
    <t>STRTHWFL</t>
  </si>
  <si>
    <t>Strathy Wind Farm Limited</t>
  </si>
  <si>
    <t>SCWCL</t>
  </si>
  <si>
    <t>SANQUHAR CWCL</t>
  </si>
  <si>
    <t>CREAGWF1</t>
  </si>
  <si>
    <t>Creag Riabhach Wind Farm Ltd</t>
  </si>
  <si>
    <t>HARBURN1</t>
  </si>
  <si>
    <t>LDV Harburnhead Ltd</t>
  </si>
  <si>
    <t>COPPER</t>
  </si>
  <si>
    <t>Octopus Energy Trading Limited</t>
  </si>
  <si>
    <t>CRGTHW</t>
  </si>
  <si>
    <t>Corriegarth Wind Energy LTD</t>
  </si>
  <si>
    <t>SANDYWF1</t>
  </si>
  <si>
    <t>Sandy Knowe Wind Farm Ltd</t>
  </si>
  <si>
    <t>KILBRAUR</t>
  </si>
  <si>
    <t>Kilbraur Wind Energy Ltd</t>
  </si>
  <si>
    <t>GALAWWF</t>
  </si>
  <si>
    <t>GALAWHISTLE WIND FARM</t>
  </si>
  <si>
    <t>AIRGEN</t>
  </si>
  <si>
    <t>Mobius Renewables Gen. (GB)</t>
  </si>
  <si>
    <t>LMKEXTWF</t>
  </si>
  <si>
    <t>Limekiln Extension Ltd</t>
  </si>
  <si>
    <t>BWF2016</t>
  </si>
  <si>
    <t>Beinneun Wind Farm Ltd</t>
  </si>
  <si>
    <t>GRWL</t>
  </si>
  <si>
    <t>Griffin Wind Farm Ltd</t>
  </si>
  <si>
    <t>WINDYRIG</t>
  </si>
  <si>
    <t>Windy Rig Wind Farm Limited</t>
  </si>
  <si>
    <t>GEWF0422</t>
  </si>
  <si>
    <t>Greengairs East Wind Farm Ltd</t>
  </si>
  <si>
    <t>NKWFL</t>
  </si>
  <si>
    <t>North Kyle Wind farm Ltd</t>
  </si>
  <si>
    <t>AFTON</t>
  </si>
  <si>
    <t>Afton Wind Farm Limited</t>
  </si>
  <si>
    <t>DONGSVR</t>
  </si>
  <si>
    <t>Severn Power Limited</t>
  </si>
  <si>
    <t>TESLA</t>
  </si>
  <si>
    <t>Tesla Motors Limited</t>
  </si>
  <si>
    <t>BLK2017</t>
  </si>
  <si>
    <t>Blackcraig Wind Farm Limited</t>
  </si>
  <si>
    <t>ZENOBE3</t>
  </si>
  <si>
    <t>Zenobe Wishaw Limited</t>
  </si>
  <si>
    <t>TFEGP</t>
  </si>
  <si>
    <t>TotalEnergies Gas &amp; Power Ltd</t>
  </si>
  <si>
    <t>SSERWFL</t>
  </si>
  <si>
    <t>SSE Renewables Wind Farms</t>
  </si>
  <si>
    <t>SEABANK</t>
  </si>
  <si>
    <t>Seabank Power Limited</t>
  </si>
  <si>
    <t>KENX01</t>
  </si>
  <si>
    <t>Kennoxhead Wind Farm Limited</t>
  </si>
  <si>
    <t>DNMG</t>
  </si>
  <si>
    <t>Dunmaglass Wind Farm Limited</t>
  </si>
  <si>
    <t>AIK3CWCL</t>
  </si>
  <si>
    <t>AIK2A Sustainable Energy Ltd</t>
  </si>
  <si>
    <t>BRWLTD</t>
  </si>
  <si>
    <t>BROCKLOCH RIG WINDFARM LTD</t>
  </si>
  <si>
    <t>AIK2CWCL</t>
  </si>
  <si>
    <t>Aikengall 2 CWCL</t>
  </si>
  <si>
    <t>KYPEMEXT</t>
  </si>
  <si>
    <t>Kype Extension Wind Farm Ltd</t>
  </si>
  <si>
    <t>DORWIND</t>
  </si>
  <si>
    <t>Dorenell Windfarm Limited</t>
  </si>
  <si>
    <t>REGENT</t>
  </si>
  <si>
    <t>Octopus Energy Operations Ltd</t>
  </si>
  <si>
    <t>FLEXTRCY</t>
  </si>
  <si>
    <t>Flexitricity Limited</t>
  </si>
  <si>
    <t>COULOMB</t>
  </si>
  <si>
    <t>Coulomb Energy Supply Limited</t>
  </si>
  <si>
    <t>UTILITA</t>
  </si>
  <si>
    <t>Utilita Energy Limited</t>
  </si>
  <si>
    <t>VTS</t>
  </si>
  <si>
    <t>Vattenfall Energy Trading</t>
  </si>
  <si>
    <t>MARBLE</t>
  </si>
  <si>
    <t>Marble Power Limited</t>
  </si>
  <si>
    <t>BANKSREN</t>
  </si>
  <si>
    <t>OnPath Energy Limited</t>
  </si>
  <si>
    <t>EROVAIRL</t>
  </si>
  <si>
    <t>Erova Energy Limited</t>
  </si>
  <si>
    <t>FALLAGO</t>
  </si>
  <si>
    <t>Fallago Rig Wind Farm Limited</t>
  </si>
  <si>
    <t>EGLUK</t>
  </si>
  <si>
    <t>AXPO UK LIMITED</t>
  </si>
  <si>
    <t>ZENOBE4</t>
  </si>
  <si>
    <t>ZENOBE BLACKHILLOCK LIMITED</t>
  </si>
  <si>
    <t>STLG</t>
  </si>
  <si>
    <t>Stronelairg Windfarm Limited</t>
  </si>
  <si>
    <t>EDGWARE</t>
  </si>
  <si>
    <t>Edgware Energy Limited</t>
  </si>
  <si>
    <t>HAVEN</t>
  </si>
  <si>
    <t>Drax Energy Solutions Limited</t>
  </si>
  <si>
    <t>SSE</t>
  </si>
  <si>
    <t>SSE Energy Supply Limited</t>
  </si>
  <si>
    <t>GBSKYL</t>
  </si>
  <si>
    <t>South Kyle Wind Farm Limited</t>
  </si>
  <si>
    <t>NPOWER02</t>
  </si>
  <si>
    <t>Npower Commercial Gas Limited</t>
  </si>
  <si>
    <t>ENECOUK</t>
  </si>
  <si>
    <t>Eneco Energy Trade</t>
  </si>
  <si>
    <t>BRITGAS</t>
  </si>
  <si>
    <t>British Gas Trading Ltd</t>
  </si>
  <si>
    <t>KGL</t>
  </si>
  <si>
    <t>Keadby Generation Limited</t>
  </si>
  <si>
    <t>RWETDL</t>
  </si>
  <si>
    <t>ENGIE Power Limited</t>
  </si>
  <si>
    <t>VIKING</t>
  </si>
  <si>
    <t>Viking Energy Wind Farm LLP</t>
  </si>
  <si>
    <t>INNOGY01</t>
  </si>
  <si>
    <t>RWE Generation UK plc</t>
  </si>
  <si>
    <t>SMARTEST</t>
  </si>
  <si>
    <t>Smartestenergy Limited</t>
  </si>
  <si>
    <t>BOWL001</t>
  </si>
  <si>
    <t>Beatrice Offshore Windfarm Ltd</t>
  </si>
  <si>
    <t>OVOE</t>
  </si>
  <si>
    <t>OVO Electricity Ltd</t>
  </si>
  <si>
    <t>MOWWL</t>
  </si>
  <si>
    <t>Moray Offshore Wind West Ltd</t>
  </si>
  <si>
    <t>STATKRA1</t>
  </si>
  <si>
    <t>Statkraft Markets Gmbh</t>
  </si>
  <si>
    <t>CWSL</t>
  </si>
  <si>
    <t>Clyde Windfarm (Scotland) Ltd</t>
  </si>
  <si>
    <t>MOWEL</t>
  </si>
  <si>
    <t>Moray Offshore Wind East Ltd</t>
  </si>
  <si>
    <t>LENCO</t>
  </si>
  <si>
    <t>EDF Energy Customers Limited</t>
  </si>
  <si>
    <t>NNG01</t>
  </si>
  <si>
    <t>Neart Na Gaoithe Offshore Wind</t>
  </si>
  <si>
    <t>DPSL</t>
  </si>
  <si>
    <t>Drax Pumped Storage Limited</t>
  </si>
  <si>
    <t>SWEL001</t>
  </si>
  <si>
    <t>Seagreen Wind Energy Limited</t>
  </si>
  <si>
    <t>SPSUP01</t>
  </si>
  <si>
    <t>ScottishPower Energy Retail</t>
  </si>
  <si>
    <t>SSEGEN</t>
  </si>
  <si>
    <t>SSE Generation Ltd</t>
  </si>
  <si>
    <t>SSETGSL</t>
  </si>
  <si>
    <t>SSE Thermal Generation</t>
  </si>
  <si>
    <t>SPCRE01</t>
  </si>
  <si>
    <t>SP Renewables (UK) Limited</t>
  </si>
  <si>
    <t>BEGL001</t>
  </si>
  <si>
    <t>EDF Energy Nuclear Generation</t>
  </si>
  <si>
    <t>Party Name</t>
  </si>
  <si>
    <t>Party ID</t>
  </si>
  <si>
    <t>Materiality</t>
  </si>
  <si>
    <t>Select Party Name from dropdown</t>
  </si>
  <si>
    <t>At the request of the BSC Panel, Elexon is publishing the estimated materiality associated with the TLF issue observed between 1 April and 31 May 2025 under Modification P485.
Modification P485 was implemented to stabilise the Transmission Loss Factor (TLF) locational signals for the 2025/26 BSC Year. It temporarily froze the 2025/26 TLF values at 2024/25 levels while the root causes of the significant variation in the calculation were fully investigated. This approach was intended to protect Parties—​and ultimately end consumers—​from the uncertainty and volatility that would otherwise have arisen.
To estimate the impact, Elexon compared the TLMs actually used in Settlement, with the recalculated TLMs based on corrected TLFs, across the period 01/04/2025 – 31/05/2025.
The following TLFs were applied in Settlement during the period:-
• 01/04/2025 – 15/04/2025: Erroneous TLFs were used.
• 16/04/2025 – 31/05/2025: TLFs from the previous BSC Year (Spring 2024/25) were used.
• From 01/06/2025 – Corrected TLFs were used in Settlement.
Under the approved P485 Alternative Solution, no Reconciliation process was approved. This means the TLFs currently in Settlement between 01/04/2025 – 31/05/2025 shall remain.
Please be aware that the materialities provided in this report are an estimate based on a modelling approach that includes several assumptions. The figures are therefore indicative and may not reflect the  actual impact.
• A positive materiality figure indicates the Party had a net benefit.
• A negative materiality figure indicates the Party had a net detriment.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</si>
</sst>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_-[$£-809]* #,##0_-;\-[$£-809]* #,##0_-;_-[$£-809]* &quot;-&quot;??_-;_-@_-"/>
    <numFmt numFmtId="165" formatCode="0\k"/>
  </numFmts>
  <fonts count="4" x14ac:knownFonts="1">
    <font>
      <sz val="12"/>
      <color theme="1"/>
      <name val="Calibri"/>
      <family val="2"/>
      <scheme val="minor"/>
    </font>
    <font>
      <b/>
      <sz val="12"/>
      <color theme="1"/>
      <name val="Calibri"/>
      <family val="2"/>
      <scheme val="minor"/>
    </font>
    <font>
      <sz val="12"/>
      <color rgb="FFFF0000"/>
      <name val="Calibri"/>
      <family val="2"/>
      <scheme val="minor"/>
    </font>
    <font>
      <sz val="10"/>
      <name val="Arial"/>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alignment vertical="top"/>
    </xf>
  </cellStyleXfs>
  <cellXfs count="10">
    <xf numFmtId="0" fontId="0" fillId="0" borderId="0" xfId="0"/>
    <xf numFmtId="0" fontId="1" fillId="0" borderId="0" xfId="0" applyFont="1"/>
    <xf numFmtId="164" fontId="1" fillId="0" borderId="0" xfId="0" applyNumberFormat="1" applyFont="1"/>
    <xf numFmtId="164" fontId="0" fillId="0" borderId="0" xfId="0" applyNumberFormat="1"/>
    <xf numFmtId="165" fontId="0" fillId="0" borderId="0" xfId="0" applyNumberFormat="1"/>
    <xf numFmtId="164" fontId="2" fillId="0" borderId="0" xfId="0" applyNumberFormat="1" applyFont="1"/>
    <xf numFmtId="0" fontId="0" fillId="0" borderId="1" xfId="0" applyBorder="1"/>
    <xf numFmtId="0" fontId="0" fillId="0" borderId="1" xfId="0" applyBorder="1" applyProtection="1">
      <protection hidden="1"/>
    </xf>
    <xf numFmtId="6" fontId="0" fillId="0" borderId="1" xfId="0" applyNumberFormat="1" applyBorder="1" applyProtection="1">
      <protection hidden="1"/>
    </xf>
    <xf numFmtId="0" fontId="0" fillId="0" borderId="0" xfId="0" applyAlignment="1">
      <alignment horizontal="left" wrapText="1"/>
    </xf>
  </cellXfs>
  <cellStyles count="2">
    <cellStyle name="Normal" xfId="0" builtinId="0"/>
    <cellStyle name="Normal 2" xfId="1" xr:uid="{62530729-6983-48ED-B56E-E50A4E397E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133350</xdr:rowOff>
    </xdr:from>
    <xdr:to>
      <xdr:col>4</xdr:col>
      <xdr:colOff>209550</xdr:colOff>
      <xdr:row>7</xdr:row>
      <xdr:rowOff>133235</xdr:rowOff>
    </xdr:to>
    <xdr:pic>
      <xdr:nvPicPr>
        <xdr:cNvPr id="3" name="Graphic 2">
          <a:extLst>
            <a:ext uri="{FF2B5EF4-FFF2-40B4-BE49-F238E27FC236}">
              <a16:creationId xmlns:a16="http://schemas.microsoft.com/office/drawing/2014/main" id="{942B846C-DBCD-21ED-C350-4BE0C22682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5325" y="133350"/>
          <a:ext cx="4464050" cy="140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6577-A166-45B8-A3EF-734CB8FB8F3F}">
  <dimension ref="B8:E18"/>
  <sheetViews>
    <sheetView showGridLines="0" tabSelected="1" workbookViewId="0"/>
  </sheetViews>
  <sheetFormatPr defaultRowHeight="15.5" x14ac:dyDescent="0.35"/>
  <cols>
    <col min="2" max="2" width="11.83203125" customWidth="1"/>
    <col min="3" max="3" width="35.83203125" customWidth="1"/>
    <col min="5" max="5" width="29" customWidth="1"/>
  </cols>
  <sheetData>
    <row r="8" spans="2:5" ht="16" thickBot="1" x14ac:dyDescent="0.4"/>
    <row r="9" spans="2:5" ht="16" thickBot="1" x14ac:dyDescent="0.4">
      <c r="B9" t="s">
        <v>439</v>
      </c>
      <c r="C9" s="6" t="s">
        <v>439</v>
      </c>
      <c r="E9" t="s">
        <v>442</v>
      </c>
    </row>
    <row r="10" spans="2:5" ht="16" thickBot="1" x14ac:dyDescent="0.4"/>
    <row r="11" spans="2:5" ht="16" thickBot="1" x14ac:dyDescent="0.4">
      <c r="B11" t="s">
        <v>440</v>
      </c>
      <c r="C11" s="7" t="str">
        <f>VLOOKUP($C$9,Materiality!$A:$C,2,FALSE)</f>
        <v>Party ID</v>
      </c>
    </row>
    <row r="12" spans="2:5" ht="16" thickBot="1" x14ac:dyDescent="0.4"/>
    <row r="13" spans="2:5" ht="16" thickBot="1" x14ac:dyDescent="0.4">
      <c r="B13" t="s">
        <v>441</v>
      </c>
      <c r="C13" s="8" t="str">
        <f>VLOOKUP($C$9,Materiality!$A:$C,3,FALSE)</f>
        <v>Materiality</v>
      </c>
      <c r="E13" t="str">
        <f>IF(C13="Materiality","",IF(C13&lt;0,"Negative impact to Party","Positive impact to Party"))</f>
        <v/>
      </c>
    </row>
    <row r="18" spans="2:5" ht="409.5" customHeight="1" x14ac:dyDescent="0.35">
      <c r="B18" s="9" t="s">
        <v>443</v>
      </c>
      <c r="C18" s="9"/>
      <c r="D18" s="9"/>
      <c r="E18" s="9"/>
    </row>
  </sheetData>
  <mergeCells count="1">
    <mergeCell ref="B18:E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7AAF179-7475-403B-B4E2-CD98E591FD95}">
          <x14:formula1>
            <xm:f>Materiality!$A$1:$A$221</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967B-108E-4E43-9792-29F2F9E65138}">
  <dimension ref="A1:E221"/>
  <sheetViews>
    <sheetView workbookViewId="0"/>
  </sheetViews>
  <sheetFormatPr defaultRowHeight="15.5" x14ac:dyDescent="0.35"/>
  <cols>
    <col min="1" max="1" width="32.58203125" bestFit="1" customWidth="1"/>
    <col min="2" max="2" width="12.33203125" bestFit="1" customWidth="1"/>
    <col min="3" max="3" width="12" style="3" bestFit="1" customWidth="1"/>
  </cols>
  <sheetData>
    <row r="1" spans="1:5" x14ac:dyDescent="0.35">
      <c r="A1" s="1" t="s">
        <v>439</v>
      </c>
      <c r="B1" s="1" t="s">
        <v>440</v>
      </c>
      <c r="C1" s="2" t="s">
        <v>441</v>
      </c>
    </row>
    <row r="2" spans="1:5" x14ac:dyDescent="0.35">
      <c r="A2" t="s">
        <v>296</v>
      </c>
      <c r="B2" t="s">
        <v>295</v>
      </c>
      <c r="C2" s="5">
        <v>-6939.34</v>
      </c>
      <c r="D2" s="4"/>
      <c r="E2" s="4"/>
    </row>
    <row r="3" spans="1:5" x14ac:dyDescent="0.35">
      <c r="A3" t="s">
        <v>332</v>
      </c>
      <c r="B3" t="s">
        <v>331</v>
      </c>
      <c r="C3" s="5">
        <v>-10748.74</v>
      </c>
      <c r="D3" s="4"/>
    </row>
    <row r="4" spans="1:5" x14ac:dyDescent="0.35">
      <c r="A4" t="s">
        <v>352</v>
      </c>
      <c r="B4" t="s">
        <v>351</v>
      </c>
      <c r="C4" s="5">
        <v>-14944.939999999999</v>
      </c>
      <c r="D4" s="4"/>
    </row>
    <row r="5" spans="1:5" x14ac:dyDescent="0.35">
      <c r="A5" t="s">
        <v>356</v>
      </c>
      <c r="B5" t="s">
        <v>355</v>
      </c>
      <c r="C5" s="5">
        <v>-16266.42</v>
      </c>
      <c r="D5" s="4"/>
    </row>
    <row r="6" spans="1:5" x14ac:dyDescent="0.35">
      <c r="A6" t="s">
        <v>101</v>
      </c>
      <c r="B6" t="s">
        <v>100</v>
      </c>
      <c r="C6" s="3">
        <v>4542.68</v>
      </c>
      <c r="D6" s="4"/>
    </row>
    <row r="7" spans="1:5" x14ac:dyDescent="0.35">
      <c r="A7" t="s">
        <v>380</v>
      </c>
      <c r="B7" t="s">
        <v>379</v>
      </c>
      <c r="C7" s="5">
        <v>-27936.98</v>
      </c>
      <c r="D7" s="4"/>
    </row>
    <row r="8" spans="1:5" x14ac:dyDescent="0.35">
      <c r="A8" t="s">
        <v>109</v>
      </c>
      <c r="B8" t="s">
        <v>108</v>
      </c>
      <c r="C8" s="3">
        <v>4051.33</v>
      </c>
      <c r="D8" s="4"/>
    </row>
    <row r="9" spans="1:5" x14ac:dyDescent="0.35">
      <c r="A9" t="s">
        <v>410</v>
      </c>
      <c r="B9" t="s">
        <v>409</v>
      </c>
      <c r="C9" s="5">
        <v>-77084.98000000001</v>
      </c>
      <c r="D9" s="4"/>
    </row>
    <row r="10" spans="1:5" x14ac:dyDescent="0.35">
      <c r="A10" t="s">
        <v>322</v>
      </c>
      <c r="B10" t="s">
        <v>321</v>
      </c>
      <c r="C10" s="5">
        <v>-9626.4699999999993</v>
      </c>
      <c r="D10" s="4"/>
    </row>
    <row r="11" spans="1:5" x14ac:dyDescent="0.35">
      <c r="A11" t="s">
        <v>281</v>
      </c>
      <c r="B11" t="s">
        <v>280</v>
      </c>
      <c r="C11" s="5">
        <v>-4463.99</v>
      </c>
      <c r="D11" s="4"/>
    </row>
    <row r="12" spans="1:5" x14ac:dyDescent="0.35">
      <c r="A12" t="s">
        <v>338</v>
      </c>
      <c r="B12" t="s">
        <v>337</v>
      </c>
      <c r="C12" s="5">
        <v>-12936.08</v>
      </c>
      <c r="D12" s="4"/>
    </row>
    <row r="13" spans="1:5" x14ac:dyDescent="0.35">
      <c r="A13" t="s">
        <v>255</v>
      </c>
      <c r="B13" t="s">
        <v>254</v>
      </c>
      <c r="C13" s="5">
        <v>-1474.32</v>
      </c>
      <c r="D13" s="4"/>
    </row>
    <row r="14" spans="1:5" x14ac:dyDescent="0.35">
      <c r="A14" t="s">
        <v>75</v>
      </c>
      <c r="B14" t="s">
        <v>74</v>
      </c>
      <c r="C14" s="3">
        <v>10567.02</v>
      </c>
      <c r="D14" s="4"/>
    </row>
    <row r="15" spans="1:5" x14ac:dyDescent="0.35">
      <c r="A15" t="s">
        <v>398</v>
      </c>
      <c r="B15" t="s">
        <v>397</v>
      </c>
      <c r="C15" s="5">
        <v>-51060.79</v>
      </c>
      <c r="D15" s="4"/>
    </row>
    <row r="16" spans="1:5" x14ac:dyDescent="0.35">
      <c r="A16" t="s">
        <v>354</v>
      </c>
      <c r="B16" t="s">
        <v>353</v>
      </c>
      <c r="C16" s="5">
        <v>-15868.56</v>
      </c>
      <c r="D16" s="4"/>
    </row>
    <row r="17" spans="1:4" x14ac:dyDescent="0.35">
      <c r="A17" t="s">
        <v>251</v>
      </c>
      <c r="B17" t="s">
        <v>250</v>
      </c>
      <c r="C17" s="5">
        <v>-935.6</v>
      </c>
      <c r="D17" s="4"/>
    </row>
    <row r="18" spans="1:4" x14ac:dyDescent="0.35">
      <c r="A18" t="s">
        <v>125</v>
      </c>
      <c r="B18" t="s">
        <v>124</v>
      </c>
      <c r="C18" s="3">
        <v>1868.46</v>
      </c>
      <c r="D18" s="4"/>
    </row>
    <row r="19" spans="1:4" x14ac:dyDescent="0.35">
      <c r="A19" t="s">
        <v>57</v>
      </c>
      <c r="B19" t="s">
        <v>56</v>
      </c>
      <c r="C19" s="3">
        <v>22791.72</v>
      </c>
      <c r="D19" s="4"/>
    </row>
    <row r="20" spans="1:4" x14ac:dyDescent="0.35">
      <c r="A20" t="s">
        <v>99</v>
      </c>
      <c r="B20" t="s">
        <v>98</v>
      </c>
      <c r="C20" s="3">
        <v>5652.62</v>
      </c>
      <c r="D20" s="4"/>
    </row>
    <row r="21" spans="1:4" x14ac:dyDescent="0.35">
      <c r="A21" t="s">
        <v>11</v>
      </c>
      <c r="B21" t="s">
        <v>10</v>
      </c>
      <c r="C21" s="3">
        <v>126262.8</v>
      </c>
      <c r="D21" s="4"/>
    </row>
    <row r="22" spans="1:4" x14ac:dyDescent="0.35">
      <c r="A22" t="s">
        <v>191</v>
      </c>
      <c r="B22" t="s">
        <v>190</v>
      </c>
      <c r="C22" s="3">
        <v>132.47999999999999</v>
      </c>
      <c r="D22" s="4"/>
    </row>
    <row r="23" spans="1:4" x14ac:dyDescent="0.35">
      <c r="A23" t="s">
        <v>19</v>
      </c>
      <c r="B23" t="s">
        <v>18</v>
      </c>
      <c r="C23" s="3">
        <v>74372.67</v>
      </c>
      <c r="D23" s="4"/>
    </row>
    <row r="24" spans="1:4" x14ac:dyDescent="0.35">
      <c r="A24" t="s">
        <v>418</v>
      </c>
      <c r="B24" t="s">
        <v>417</v>
      </c>
      <c r="C24" s="5">
        <v>-106175.14</v>
      </c>
      <c r="D24" s="4"/>
    </row>
    <row r="25" spans="1:4" x14ac:dyDescent="0.35">
      <c r="A25" t="s">
        <v>103</v>
      </c>
      <c r="B25" t="s">
        <v>102</v>
      </c>
      <c r="C25" s="3">
        <v>4244.7000000000007</v>
      </c>
      <c r="D25" s="4"/>
    </row>
    <row r="26" spans="1:4" x14ac:dyDescent="0.35">
      <c r="A26" t="s">
        <v>129</v>
      </c>
      <c r="B26" t="s">
        <v>128</v>
      </c>
      <c r="C26" s="3">
        <v>1596.24</v>
      </c>
      <c r="D26" s="4"/>
    </row>
    <row r="27" spans="1:4" x14ac:dyDescent="0.35">
      <c r="A27" t="s">
        <v>121</v>
      </c>
      <c r="B27" t="s">
        <v>120</v>
      </c>
      <c r="C27" s="3">
        <v>2909.81</v>
      </c>
      <c r="D27" s="4"/>
    </row>
    <row r="28" spans="1:4" x14ac:dyDescent="0.35">
      <c r="A28" t="s">
        <v>310</v>
      </c>
      <c r="B28" t="s">
        <v>309</v>
      </c>
      <c r="C28" s="5">
        <v>-8071.59</v>
      </c>
      <c r="D28" s="4"/>
    </row>
    <row r="29" spans="1:4" x14ac:dyDescent="0.35">
      <c r="A29" t="s">
        <v>13</v>
      </c>
      <c r="B29" t="s">
        <v>12</v>
      </c>
      <c r="C29" s="3">
        <v>81544.28</v>
      </c>
      <c r="D29" s="4"/>
    </row>
    <row r="30" spans="1:4" x14ac:dyDescent="0.35">
      <c r="A30" t="s">
        <v>366</v>
      </c>
      <c r="B30" t="s">
        <v>365</v>
      </c>
      <c r="C30" s="5">
        <v>-19379.849999999999</v>
      </c>
      <c r="D30" s="4"/>
    </row>
    <row r="31" spans="1:4" x14ac:dyDescent="0.35">
      <c r="A31" t="s">
        <v>267</v>
      </c>
      <c r="B31" t="s">
        <v>266</v>
      </c>
      <c r="C31" s="5">
        <v>-3672.2999999999997</v>
      </c>
      <c r="D31" s="4"/>
    </row>
    <row r="32" spans="1:4" x14ac:dyDescent="0.35">
      <c r="A32" t="s">
        <v>304</v>
      </c>
      <c r="B32" t="s">
        <v>303</v>
      </c>
      <c r="C32" s="5">
        <v>-7656.33</v>
      </c>
      <c r="D32" s="4"/>
    </row>
    <row r="33" spans="1:4" x14ac:dyDescent="0.35">
      <c r="A33" t="s">
        <v>119</v>
      </c>
      <c r="B33" t="s">
        <v>118</v>
      </c>
      <c r="C33" s="3">
        <v>3102.37</v>
      </c>
      <c r="D33" s="4"/>
    </row>
    <row r="34" spans="1:4" x14ac:dyDescent="0.35">
      <c r="A34" t="s">
        <v>135</v>
      </c>
      <c r="B34" t="s">
        <v>134</v>
      </c>
      <c r="C34" s="3">
        <v>1336.87</v>
      </c>
      <c r="D34" s="4"/>
    </row>
    <row r="35" spans="1:4" x14ac:dyDescent="0.35">
      <c r="A35" t="s">
        <v>219</v>
      </c>
      <c r="B35" t="s">
        <v>218</v>
      </c>
      <c r="C35" s="5">
        <v>-72.400000000000006</v>
      </c>
      <c r="D35" s="4"/>
    </row>
    <row r="36" spans="1:4" x14ac:dyDescent="0.35">
      <c r="A36" t="s">
        <v>243</v>
      </c>
      <c r="B36" t="s">
        <v>242</v>
      </c>
      <c r="C36" s="5">
        <v>-383.9</v>
      </c>
      <c r="D36" s="4"/>
    </row>
    <row r="37" spans="1:4" x14ac:dyDescent="0.35">
      <c r="A37" t="s">
        <v>195</v>
      </c>
      <c r="B37" t="s">
        <v>194</v>
      </c>
      <c r="C37" s="3">
        <v>55.92</v>
      </c>
      <c r="D37" s="4"/>
    </row>
    <row r="38" spans="1:4" x14ac:dyDescent="0.35">
      <c r="A38" t="s">
        <v>187</v>
      </c>
      <c r="B38" t="s">
        <v>186</v>
      </c>
      <c r="C38" s="3">
        <v>142.20000000000002</v>
      </c>
      <c r="D38" s="4"/>
    </row>
    <row r="39" spans="1:4" x14ac:dyDescent="0.35">
      <c r="A39" t="s">
        <v>207</v>
      </c>
      <c r="B39" t="s">
        <v>206</v>
      </c>
      <c r="C39" s="5">
        <v>-0.74</v>
      </c>
      <c r="D39" s="4"/>
    </row>
    <row r="40" spans="1:4" x14ac:dyDescent="0.35">
      <c r="A40" t="s">
        <v>115</v>
      </c>
      <c r="B40" t="s">
        <v>114</v>
      </c>
      <c r="C40" s="3">
        <v>3405.1400000000003</v>
      </c>
      <c r="D40" s="4"/>
    </row>
    <row r="41" spans="1:4" x14ac:dyDescent="0.35">
      <c r="A41" t="s">
        <v>360</v>
      </c>
      <c r="B41" t="s">
        <v>359</v>
      </c>
      <c r="C41" s="5">
        <v>-16516.64</v>
      </c>
      <c r="D41" s="4"/>
    </row>
    <row r="42" spans="1:4" x14ac:dyDescent="0.35">
      <c r="A42" t="s">
        <v>388</v>
      </c>
      <c r="B42" t="s">
        <v>387</v>
      </c>
      <c r="C42" s="5">
        <v>-32108.66</v>
      </c>
      <c r="D42" s="4"/>
    </row>
    <row r="43" spans="1:4" x14ac:dyDescent="0.35">
      <c r="A43" t="s">
        <v>3</v>
      </c>
      <c r="B43" t="s">
        <v>2</v>
      </c>
      <c r="C43" s="3">
        <v>143235.74000000002</v>
      </c>
      <c r="D43" s="4"/>
    </row>
    <row r="44" spans="1:4" x14ac:dyDescent="0.35">
      <c r="A44" t="s">
        <v>426</v>
      </c>
      <c r="B44" t="s">
        <v>425</v>
      </c>
      <c r="C44" s="5">
        <v>-133852.22999999998</v>
      </c>
      <c r="D44" s="4"/>
    </row>
    <row r="45" spans="1:4" x14ac:dyDescent="0.35">
      <c r="A45" t="s">
        <v>33</v>
      </c>
      <c r="B45" t="s">
        <v>32</v>
      </c>
      <c r="C45" s="3">
        <v>57387.11</v>
      </c>
      <c r="D45" s="4"/>
    </row>
    <row r="46" spans="1:4" x14ac:dyDescent="0.35">
      <c r="A46" t="s">
        <v>350</v>
      </c>
      <c r="B46" t="s">
        <v>349</v>
      </c>
      <c r="C46" s="5">
        <v>-14492.21</v>
      </c>
      <c r="D46" s="4"/>
    </row>
    <row r="47" spans="1:4" x14ac:dyDescent="0.35">
      <c r="A47" t="s">
        <v>205</v>
      </c>
      <c r="B47" t="s">
        <v>204</v>
      </c>
      <c r="C47" s="5">
        <v>-0.36</v>
      </c>
      <c r="D47" s="4"/>
    </row>
    <row r="48" spans="1:4" x14ac:dyDescent="0.35">
      <c r="A48" t="s">
        <v>279</v>
      </c>
      <c r="B48" t="s">
        <v>278</v>
      </c>
      <c r="C48" s="5">
        <v>-4441.95</v>
      </c>
      <c r="D48" s="4"/>
    </row>
    <row r="49" spans="1:4" x14ac:dyDescent="0.35">
      <c r="A49" t="s">
        <v>239</v>
      </c>
      <c r="B49" t="s">
        <v>238</v>
      </c>
      <c r="C49" s="5">
        <v>-359.92</v>
      </c>
      <c r="D49" s="4"/>
    </row>
    <row r="50" spans="1:4" x14ac:dyDescent="0.35">
      <c r="A50" t="s">
        <v>15</v>
      </c>
      <c r="B50" t="s">
        <v>14</v>
      </c>
      <c r="C50" s="3">
        <v>76620.28</v>
      </c>
      <c r="D50" s="4"/>
    </row>
    <row r="51" spans="1:4" x14ac:dyDescent="0.35">
      <c r="A51" t="s">
        <v>9</v>
      </c>
      <c r="B51" t="s">
        <v>8</v>
      </c>
      <c r="C51" s="3">
        <v>130501.73000000001</v>
      </c>
      <c r="D51" s="4"/>
    </row>
    <row r="52" spans="1:4" x14ac:dyDescent="0.35">
      <c r="A52" t="s">
        <v>91</v>
      </c>
      <c r="B52" t="s">
        <v>90</v>
      </c>
      <c r="C52" s="3">
        <v>7194.89</v>
      </c>
      <c r="D52" s="4"/>
    </row>
    <row r="53" spans="1:4" x14ac:dyDescent="0.35">
      <c r="A53" t="s">
        <v>422</v>
      </c>
      <c r="B53" t="s">
        <v>421</v>
      </c>
      <c r="C53" s="5">
        <v>-121817.67</v>
      </c>
      <c r="D53" s="4"/>
    </row>
    <row r="54" spans="1:4" x14ac:dyDescent="0.35">
      <c r="A54" t="s">
        <v>438</v>
      </c>
      <c r="B54" t="s">
        <v>437</v>
      </c>
      <c r="C54" s="5">
        <v>-254494.3</v>
      </c>
      <c r="D54" s="4"/>
    </row>
    <row r="55" spans="1:4" x14ac:dyDescent="0.35">
      <c r="A55" t="s">
        <v>386</v>
      </c>
      <c r="B55" t="s">
        <v>385</v>
      </c>
      <c r="C55" s="5">
        <v>-31905.48</v>
      </c>
      <c r="D55" s="4"/>
    </row>
    <row r="56" spans="1:4" x14ac:dyDescent="0.35">
      <c r="A56" t="s">
        <v>155</v>
      </c>
      <c r="B56" t="s">
        <v>154</v>
      </c>
      <c r="C56" s="3">
        <v>861.71</v>
      </c>
      <c r="D56" s="4"/>
    </row>
    <row r="57" spans="1:4" x14ac:dyDescent="0.35">
      <c r="A57" t="s">
        <v>396</v>
      </c>
      <c r="B57" t="s">
        <v>395</v>
      </c>
      <c r="C57" s="5">
        <v>-45476.22</v>
      </c>
      <c r="D57" s="4"/>
    </row>
    <row r="58" spans="1:4" x14ac:dyDescent="0.35">
      <c r="A58" t="s">
        <v>263</v>
      </c>
      <c r="B58" t="s">
        <v>262</v>
      </c>
      <c r="C58" s="5">
        <v>-3554.67</v>
      </c>
      <c r="D58" s="4"/>
    </row>
    <row r="59" spans="1:4" x14ac:dyDescent="0.35">
      <c r="A59" t="s">
        <v>402</v>
      </c>
      <c r="B59" t="s">
        <v>401</v>
      </c>
      <c r="C59" s="5">
        <v>-58096.789999999994</v>
      </c>
      <c r="D59" s="4"/>
    </row>
    <row r="60" spans="1:4" x14ac:dyDescent="0.35">
      <c r="A60" t="s">
        <v>27</v>
      </c>
      <c r="B60" t="s">
        <v>26</v>
      </c>
      <c r="C60" s="3">
        <v>62528.93</v>
      </c>
      <c r="D60" s="4"/>
    </row>
    <row r="61" spans="1:4" x14ac:dyDescent="0.35">
      <c r="A61" t="s">
        <v>143</v>
      </c>
      <c r="B61" t="s">
        <v>142</v>
      </c>
      <c r="C61" s="3">
        <v>1009.1100000000001</v>
      </c>
      <c r="D61" s="4"/>
    </row>
    <row r="62" spans="1:4" x14ac:dyDescent="0.35">
      <c r="A62" t="s">
        <v>225</v>
      </c>
      <c r="B62" t="s">
        <v>224</v>
      </c>
      <c r="C62" s="5">
        <v>-130.28</v>
      </c>
      <c r="D62" s="4"/>
    </row>
    <row r="63" spans="1:4" x14ac:dyDescent="0.35">
      <c r="A63" t="s">
        <v>376</v>
      </c>
      <c r="B63" t="s">
        <v>375</v>
      </c>
      <c r="C63" s="5">
        <v>-23742.5</v>
      </c>
      <c r="D63" s="4"/>
    </row>
    <row r="64" spans="1:4" x14ac:dyDescent="0.35">
      <c r="A64" t="s">
        <v>43</v>
      </c>
      <c r="B64" t="s">
        <v>42</v>
      </c>
      <c r="C64" s="3">
        <v>34968.720000000001</v>
      </c>
      <c r="D64" s="4"/>
    </row>
    <row r="65" spans="1:4" x14ac:dyDescent="0.35">
      <c r="A65" t="s">
        <v>183</v>
      </c>
      <c r="B65" t="s">
        <v>182</v>
      </c>
      <c r="C65" s="3">
        <v>187.81</v>
      </c>
      <c r="D65" s="4"/>
    </row>
    <row r="66" spans="1:4" x14ac:dyDescent="0.35">
      <c r="A66" t="s">
        <v>259</v>
      </c>
      <c r="B66" t="s">
        <v>258</v>
      </c>
      <c r="C66" s="5">
        <v>-2885.5199999999995</v>
      </c>
      <c r="D66" s="4"/>
    </row>
    <row r="67" spans="1:4" x14ac:dyDescent="0.35">
      <c r="A67" t="s">
        <v>378</v>
      </c>
      <c r="B67" t="s">
        <v>377</v>
      </c>
      <c r="C67" s="5">
        <v>-25560.18</v>
      </c>
      <c r="D67" s="4"/>
    </row>
    <row r="68" spans="1:4" x14ac:dyDescent="0.35">
      <c r="A68" t="s">
        <v>215</v>
      </c>
      <c r="B68" t="s">
        <v>214</v>
      </c>
      <c r="C68" s="5">
        <v>-48.76</v>
      </c>
      <c r="D68" s="4"/>
    </row>
    <row r="69" spans="1:4" x14ac:dyDescent="0.35">
      <c r="A69" t="s">
        <v>179</v>
      </c>
      <c r="B69" t="s">
        <v>178</v>
      </c>
      <c r="C69" s="3">
        <v>199.28</v>
      </c>
      <c r="D69" s="4"/>
    </row>
    <row r="70" spans="1:4" x14ac:dyDescent="0.35">
      <c r="A70" t="s">
        <v>95</v>
      </c>
      <c r="B70" t="s">
        <v>94</v>
      </c>
      <c r="C70" s="3">
        <v>6642.29</v>
      </c>
      <c r="D70" s="4"/>
    </row>
    <row r="71" spans="1:4" x14ac:dyDescent="0.35">
      <c r="A71" t="s">
        <v>364</v>
      </c>
      <c r="B71" t="s">
        <v>363</v>
      </c>
      <c r="C71" s="5">
        <v>-18576.12</v>
      </c>
      <c r="D71" s="4"/>
    </row>
    <row r="72" spans="1:4" x14ac:dyDescent="0.35">
      <c r="A72" t="s">
        <v>177</v>
      </c>
      <c r="B72" t="s">
        <v>176</v>
      </c>
      <c r="C72" s="3">
        <v>230.95</v>
      </c>
      <c r="D72" s="4"/>
    </row>
    <row r="73" spans="1:4" x14ac:dyDescent="0.35">
      <c r="A73" t="s">
        <v>269</v>
      </c>
      <c r="B73" t="s">
        <v>268</v>
      </c>
      <c r="C73" s="5">
        <v>-3703.21</v>
      </c>
      <c r="D73" s="4"/>
    </row>
    <row r="74" spans="1:4" x14ac:dyDescent="0.35">
      <c r="A74" t="s">
        <v>233</v>
      </c>
      <c r="B74" t="s">
        <v>232</v>
      </c>
      <c r="C74" s="5">
        <v>-275.70999999999998</v>
      </c>
      <c r="D74" s="4"/>
    </row>
    <row r="75" spans="1:4" x14ac:dyDescent="0.35">
      <c r="A75" t="s">
        <v>316</v>
      </c>
      <c r="B75" t="s">
        <v>315</v>
      </c>
      <c r="C75" s="5">
        <v>-8346.7099999999991</v>
      </c>
      <c r="D75" s="4"/>
    </row>
    <row r="76" spans="1:4" x14ac:dyDescent="0.35">
      <c r="A76" t="s">
        <v>25</v>
      </c>
      <c r="B76" t="s">
        <v>24</v>
      </c>
      <c r="C76" s="3">
        <v>68821.460000000006</v>
      </c>
      <c r="D76" s="4"/>
    </row>
    <row r="77" spans="1:4" x14ac:dyDescent="0.35">
      <c r="A77" t="s">
        <v>257</v>
      </c>
      <c r="B77" t="s">
        <v>256</v>
      </c>
      <c r="C77" s="5">
        <v>-1834.82</v>
      </c>
      <c r="D77" s="4"/>
    </row>
    <row r="78" spans="1:4" x14ac:dyDescent="0.35">
      <c r="A78" t="s">
        <v>147</v>
      </c>
      <c r="B78" t="s">
        <v>146</v>
      </c>
      <c r="C78" s="3">
        <v>989.27999999999975</v>
      </c>
      <c r="D78" s="4"/>
    </row>
    <row r="79" spans="1:4" x14ac:dyDescent="0.35">
      <c r="A79" t="s">
        <v>23</v>
      </c>
      <c r="B79" t="s">
        <v>22</v>
      </c>
      <c r="C79" s="3">
        <v>70086.81</v>
      </c>
      <c r="D79" s="4"/>
    </row>
    <row r="80" spans="1:4" x14ac:dyDescent="0.35">
      <c r="A80" t="s">
        <v>145</v>
      </c>
      <c r="B80" t="s">
        <v>144</v>
      </c>
      <c r="C80" s="3">
        <v>992.17</v>
      </c>
      <c r="D80" s="4"/>
    </row>
    <row r="81" spans="1:4" x14ac:dyDescent="0.35">
      <c r="A81" t="s">
        <v>328</v>
      </c>
      <c r="B81" t="s">
        <v>327</v>
      </c>
      <c r="C81" s="5">
        <v>-10597.33</v>
      </c>
      <c r="D81" s="4"/>
    </row>
    <row r="82" spans="1:4" x14ac:dyDescent="0.35">
      <c r="A82" t="s">
        <v>324</v>
      </c>
      <c r="B82" t="s">
        <v>323</v>
      </c>
      <c r="C82" s="5">
        <v>-9848.2099999999991</v>
      </c>
      <c r="D82" s="4"/>
    </row>
    <row r="83" spans="1:4" x14ac:dyDescent="0.35">
      <c r="A83" t="s">
        <v>79</v>
      </c>
      <c r="B83" t="s">
        <v>78</v>
      </c>
      <c r="C83" s="3">
        <v>8931.7100000000009</v>
      </c>
      <c r="D83" s="4"/>
    </row>
    <row r="84" spans="1:4" x14ac:dyDescent="0.35">
      <c r="A84" t="s">
        <v>69</v>
      </c>
      <c r="B84" t="s">
        <v>68</v>
      </c>
      <c r="C84" s="3">
        <v>13571.14</v>
      </c>
      <c r="D84" s="4"/>
    </row>
    <row r="85" spans="1:4" x14ac:dyDescent="0.35">
      <c r="A85" t="s">
        <v>41</v>
      </c>
      <c r="B85" t="s">
        <v>40</v>
      </c>
      <c r="C85" s="3">
        <v>37627.869999999995</v>
      </c>
      <c r="D85" s="4"/>
    </row>
    <row r="86" spans="1:4" x14ac:dyDescent="0.35">
      <c r="A86" t="s">
        <v>209</v>
      </c>
      <c r="B86" t="s">
        <v>208</v>
      </c>
      <c r="C86" s="5">
        <v>-0.84</v>
      </c>
      <c r="D86" s="4"/>
    </row>
    <row r="87" spans="1:4" x14ac:dyDescent="0.35">
      <c r="A87" t="s">
        <v>245</v>
      </c>
      <c r="B87" t="s">
        <v>244</v>
      </c>
      <c r="C87" s="5">
        <v>-408.5</v>
      </c>
      <c r="D87" s="4"/>
    </row>
    <row r="88" spans="1:4" x14ac:dyDescent="0.35">
      <c r="A88" t="s">
        <v>159</v>
      </c>
      <c r="B88" t="s">
        <v>158</v>
      </c>
      <c r="C88" s="3">
        <v>678.43000000000006</v>
      </c>
      <c r="D88" s="4"/>
    </row>
    <row r="89" spans="1:4" x14ac:dyDescent="0.35">
      <c r="A89" t="s">
        <v>181</v>
      </c>
      <c r="B89" t="s">
        <v>180</v>
      </c>
      <c r="C89" s="3">
        <v>198.98</v>
      </c>
      <c r="D89" s="4"/>
    </row>
    <row r="90" spans="1:4" x14ac:dyDescent="0.35">
      <c r="A90" t="s">
        <v>49</v>
      </c>
      <c r="B90" t="s">
        <v>48</v>
      </c>
      <c r="C90" s="3">
        <v>33429.96</v>
      </c>
      <c r="D90" s="4"/>
    </row>
    <row r="91" spans="1:4" x14ac:dyDescent="0.35">
      <c r="A91" t="s">
        <v>284</v>
      </c>
      <c r="B91" t="s">
        <v>284</v>
      </c>
      <c r="C91" s="5">
        <v>-4702.3100000000004</v>
      </c>
      <c r="D91" s="4"/>
    </row>
    <row r="92" spans="1:4" x14ac:dyDescent="0.35">
      <c r="A92" t="s">
        <v>237</v>
      </c>
      <c r="B92" t="s">
        <v>236</v>
      </c>
      <c r="C92" s="5">
        <v>-311.58999999999997</v>
      </c>
      <c r="D92" s="4"/>
    </row>
    <row r="93" spans="1:4" x14ac:dyDescent="0.35">
      <c r="A93" t="s">
        <v>97</v>
      </c>
      <c r="B93" t="s">
        <v>96</v>
      </c>
      <c r="C93" s="3">
        <v>6112.02</v>
      </c>
      <c r="D93" s="4"/>
    </row>
    <row r="94" spans="1:4" x14ac:dyDescent="0.35">
      <c r="A94" t="s">
        <v>213</v>
      </c>
      <c r="B94" t="s">
        <v>212</v>
      </c>
      <c r="C94" s="5">
        <v>-39.76</v>
      </c>
      <c r="D94" s="4"/>
    </row>
    <row r="95" spans="1:4" x14ac:dyDescent="0.35">
      <c r="A95" t="s">
        <v>235</v>
      </c>
      <c r="B95" t="s">
        <v>234</v>
      </c>
      <c r="C95" s="5">
        <v>-308.77999999999997</v>
      </c>
      <c r="D95" s="4"/>
    </row>
    <row r="96" spans="1:4" x14ac:dyDescent="0.35">
      <c r="A96" t="s">
        <v>185</v>
      </c>
      <c r="B96" t="s">
        <v>184</v>
      </c>
      <c r="C96" s="3">
        <v>156.85000000000002</v>
      </c>
      <c r="D96" s="4"/>
    </row>
    <row r="97" spans="1:4" x14ac:dyDescent="0.35">
      <c r="A97" t="s">
        <v>400</v>
      </c>
      <c r="B97" t="s">
        <v>399</v>
      </c>
      <c r="C97" s="5">
        <v>-52331.7</v>
      </c>
      <c r="D97" s="4"/>
    </row>
    <row r="98" spans="1:4" x14ac:dyDescent="0.35">
      <c r="A98" t="s">
        <v>348</v>
      </c>
      <c r="B98" t="s">
        <v>347</v>
      </c>
      <c r="C98" s="5">
        <v>-14356.039999999999</v>
      </c>
      <c r="D98" s="4"/>
    </row>
    <row r="99" spans="1:4" x14ac:dyDescent="0.35">
      <c r="A99" t="s">
        <v>314</v>
      </c>
      <c r="B99" t="s">
        <v>313</v>
      </c>
      <c r="C99" s="5">
        <v>-8339.3799999999992</v>
      </c>
      <c r="D99" s="4"/>
    </row>
    <row r="100" spans="1:4" x14ac:dyDescent="0.35">
      <c r="A100" t="s">
        <v>193</v>
      </c>
      <c r="B100" t="s">
        <v>192</v>
      </c>
      <c r="C100" s="3">
        <v>70.759999999999991</v>
      </c>
      <c r="D100" s="4"/>
    </row>
    <row r="101" spans="1:4" x14ac:dyDescent="0.35">
      <c r="A101" t="s">
        <v>358</v>
      </c>
      <c r="B101" t="s">
        <v>357</v>
      </c>
      <c r="C101" s="5">
        <v>-16329.13</v>
      </c>
      <c r="D101" s="4"/>
    </row>
    <row r="102" spans="1:4" x14ac:dyDescent="0.35">
      <c r="A102" t="s">
        <v>175</v>
      </c>
      <c r="B102" t="s">
        <v>174</v>
      </c>
      <c r="C102" s="3">
        <v>278.30000000000007</v>
      </c>
      <c r="D102" s="4"/>
    </row>
    <row r="103" spans="1:4" x14ac:dyDescent="0.35">
      <c r="A103" t="s">
        <v>306</v>
      </c>
      <c r="B103" t="s">
        <v>305</v>
      </c>
      <c r="C103" s="5">
        <v>-7674.63</v>
      </c>
      <c r="D103" s="4"/>
    </row>
    <row r="104" spans="1:4" x14ac:dyDescent="0.35">
      <c r="A104" t="s">
        <v>77</v>
      </c>
      <c r="B104" t="s">
        <v>76</v>
      </c>
      <c r="C104" s="3">
        <v>10149.92</v>
      </c>
      <c r="D104" s="4"/>
    </row>
    <row r="105" spans="1:4" x14ac:dyDescent="0.35">
      <c r="A105" t="s">
        <v>320</v>
      </c>
      <c r="B105" t="s">
        <v>319</v>
      </c>
      <c r="C105" s="5">
        <v>-9344.6</v>
      </c>
      <c r="D105" s="4"/>
    </row>
    <row r="106" spans="1:4" x14ac:dyDescent="0.35">
      <c r="A106" t="s">
        <v>45</v>
      </c>
      <c r="B106" t="s">
        <v>44</v>
      </c>
      <c r="C106" s="3">
        <v>34824.5</v>
      </c>
      <c r="D106" s="4"/>
    </row>
    <row r="107" spans="1:4" x14ac:dyDescent="0.35">
      <c r="A107" t="s">
        <v>21</v>
      </c>
      <c r="B107" t="s">
        <v>20</v>
      </c>
      <c r="C107" s="3">
        <v>73498.94</v>
      </c>
      <c r="D107" s="4"/>
    </row>
    <row r="108" spans="1:4" x14ac:dyDescent="0.35">
      <c r="A108" t="s">
        <v>372</v>
      </c>
      <c r="B108" t="s">
        <v>371</v>
      </c>
      <c r="C108" s="5">
        <v>-21775.65</v>
      </c>
      <c r="D108" s="4"/>
    </row>
    <row r="109" spans="1:4" x14ac:dyDescent="0.35">
      <c r="A109" t="s">
        <v>5</v>
      </c>
      <c r="B109" t="s">
        <v>4</v>
      </c>
      <c r="C109" s="3">
        <v>142526.38999999998</v>
      </c>
      <c r="D109" s="4"/>
    </row>
    <row r="110" spans="1:4" x14ac:dyDescent="0.35">
      <c r="A110" t="s">
        <v>231</v>
      </c>
      <c r="B110" t="s">
        <v>230</v>
      </c>
      <c r="C110" s="5">
        <v>-254.7</v>
      </c>
      <c r="D110" s="4"/>
    </row>
    <row r="111" spans="1:4" x14ac:dyDescent="0.35">
      <c r="A111" t="s">
        <v>157</v>
      </c>
      <c r="B111" t="s">
        <v>156</v>
      </c>
      <c r="C111" s="3">
        <v>751.19</v>
      </c>
      <c r="D111" s="4"/>
    </row>
    <row r="112" spans="1:4" x14ac:dyDescent="0.35">
      <c r="A112" t="s">
        <v>73</v>
      </c>
      <c r="B112" t="s">
        <v>72</v>
      </c>
      <c r="C112" s="3">
        <v>11825.21</v>
      </c>
      <c r="D112" s="4"/>
    </row>
    <row r="113" spans="1:4" x14ac:dyDescent="0.35">
      <c r="A113" t="s">
        <v>288</v>
      </c>
      <c r="B113" t="s">
        <v>287</v>
      </c>
      <c r="C113" s="5">
        <v>-5695.6</v>
      </c>
      <c r="D113" s="4"/>
    </row>
    <row r="114" spans="1:4" x14ac:dyDescent="0.35">
      <c r="A114" t="s">
        <v>261</v>
      </c>
      <c r="B114" t="s">
        <v>260</v>
      </c>
      <c r="C114" s="5">
        <v>-3420.01</v>
      </c>
      <c r="D114" s="4"/>
    </row>
    <row r="115" spans="1:4" x14ac:dyDescent="0.35">
      <c r="A115" t="s">
        <v>318</v>
      </c>
      <c r="B115" t="s">
        <v>317</v>
      </c>
      <c r="C115" s="5">
        <v>-8382.74</v>
      </c>
      <c r="D115" s="4"/>
    </row>
    <row r="116" spans="1:4" x14ac:dyDescent="0.35">
      <c r="A116" t="s">
        <v>265</v>
      </c>
      <c r="B116" t="s">
        <v>264</v>
      </c>
      <c r="C116" s="5">
        <v>-3593.2400000000002</v>
      </c>
      <c r="D116" s="4"/>
    </row>
    <row r="117" spans="1:4" x14ac:dyDescent="0.35">
      <c r="A117" t="s">
        <v>420</v>
      </c>
      <c r="B117" t="s">
        <v>419</v>
      </c>
      <c r="C117" s="5">
        <v>-106944.38</v>
      </c>
      <c r="D117" s="4"/>
    </row>
    <row r="118" spans="1:4" x14ac:dyDescent="0.35">
      <c r="A118" t="s">
        <v>414</v>
      </c>
      <c r="B118" t="s">
        <v>413</v>
      </c>
      <c r="C118" s="5">
        <v>-96399.71</v>
      </c>
      <c r="D118" s="4"/>
    </row>
    <row r="119" spans="1:4" x14ac:dyDescent="0.35">
      <c r="A119" t="s">
        <v>51</v>
      </c>
      <c r="B119" t="s">
        <v>50</v>
      </c>
      <c r="C119" s="3">
        <v>28339.57</v>
      </c>
      <c r="D119" s="4"/>
    </row>
    <row r="120" spans="1:4" x14ac:dyDescent="0.35">
      <c r="A120" t="s">
        <v>292</v>
      </c>
      <c r="B120" t="s">
        <v>291</v>
      </c>
      <c r="C120" s="5">
        <v>-6068.6799999999994</v>
      </c>
      <c r="D120" s="4"/>
    </row>
    <row r="121" spans="1:4" x14ac:dyDescent="0.35">
      <c r="A121" t="s">
        <v>141</v>
      </c>
      <c r="B121" t="s">
        <v>140</v>
      </c>
      <c r="C121" s="3">
        <v>1122.93</v>
      </c>
      <c r="D121" s="4"/>
    </row>
    <row r="122" spans="1:4" x14ac:dyDescent="0.35">
      <c r="A122" t="s">
        <v>131</v>
      </c>
      <c r="B122" t="s">
        <v>130</v>
      </c>
      <c r="C122" s="3">
        <v>1483.89</v>
      </c>
      <c r="D122" s="4"/>
    </row>
    <row r="123" spans="1:4" x14ac:dyDescent="0.35">
      <c r="A123" t="s">
        <v>424</v>
      </c>
      <c r="B123" t="s">
        <v>423</v>
      </c>
      <c r="C123" s="5">
        <v>-125507.05</v>
      </c>
      <c r="D123" s="4"/>
    </row>
    <row r="124" spans="1:4" x14ac:dyDescent="0.35">
      <c r="A124" t="s">
        <v>85</v>
      </c>
      <c r="B124" t="s">
        <v>84</v>
      </c>
      <c r="C124" s="3">
        <v>7539.52</v>
      </c>
      <c r="D124" s="4"/>
    </row>
    <row r="125" spans="1:4" x14ac:dyDescent="0.35">
      <c r="A125" t="s">
        <v>330</v>
      </c>
      <c r="B125" t="s">
        <v>329</v>
      </c>
      <c r="C125" s="5">
        <v>-10681.27</v>
      </c>
      <c r="D125" s="4"/>
    </row>
    <row r="126" spans="1:4" x14ac:dyDescent="0.35">
      <c r="A126" t="s">
        <v>394</v>
      </c>
      <c r="B126" t="s">
        <v>393</v>
      </c>
      <c r="C126" s="5">
        <v>-39669.270000000004</v>
      </c>
      <c r="D126" s="4"/>
    </row>
    <row r="127" spans="1:4" x14ac:dyDescent="0.35">
      <c r="A127" t="s">
        <v>53</v>
      </c>
      <c r="B127" t="s">
        <v>52</v>
      </c>
      <c r="C127" s="3">
        <v>26862.489999999998</v>
      </c>
      <c r="D127" s="4"/>
    </row>
    <row r="128" spans="1:4" x14ac:dyDescent="0.35">
      <c r="A128" t="s">
        <v>362</v>
      </c>
      <c r="B128" t="s">
        <v>361</v>
      </c>
      <c r="C128" s="5">
        <v>-17097.32</v>
      </c>
      <c r="D128" s="4"/>
    </row>
    <row r="129" spans="1:4" x14ac:dyDescent="0.35">
      <c r="A129" t="s">
        <v>308</v>
      </c>
      <c r="B129" t="s">
        <v>307</v>
      </c>
      <c r="C129" s="5">
        <v>-7872.6900000000005</v>
      </c>
      <c r="D129" s="4"/>
    </row>
    <row r="130" spans="1:4" x14ac:dyDescent="0.35">
      <c r="A130" t="s">
        <v>374</v>
      </c>
      <c r="B130" t="s">
        <v>373</v>
      </c>
      <c r="C130" s="5">
        <v>-22815.63</v>
      </c>
      <c r="D130" s="4"/>
    </row>
    <row r="131" spans="1:4" x14ac:dyDescent="0.35">
      <c r="A131" t="s">
        <v>249</v>
      </c>
      <c r="B131" t="s">
        <v>248</v>
      </c>
      <c r="C131" s="5">
        <v>-667.35</v>
      </c>
      <c r="D131" s="4"/>
    </row>
    <row r="132" spans="1:4" x14ac:dyDescent="0.35">
      <c r="A132" t="s">
        <v>171</v>
      </c>
      <c r="B132" t="s">
        <v>170</v>
      </c>
      <c r="C132" s="3">
        <v>322.14999999999998</v>
      </c>
      <c r="D132" s="4"/>
    </row>
    <row r="133" spans="1:4" x14ac:dyDescent="0.35">
      <c r="A133" t="s">
        <v>139</v>
      </c>
      <c r="B133" t="s">
        <v>138</v>
      </c>
      <c r="C133" s="3">
        <v>1222.51</v>
      </c>
      <c r="D133" s="4"/>
    </row>
    <row r="134" spans="1:4" x14ac:dyDescent="0.35">
      <c r="A134" t="s">
        <v>89</v>
      </c>
      <c r="B134" t="s">
        <v>88</v>
      </c>
      <c r="C134" s="3">
        <v>7419.62</v>
      </c>
      <c r="D134" s="4"/>
    </row>
    <row r="135" spans="1:4" x14ac:dyDescent="0.35">
      <c r="A135" t="s">
        <v>111</v>
      </c>
      <c r="B135" t="s">
        <v>110</v>
      </c>
      <c r="C135" s="3">
        <v>3561.47</v>
      </c>
      <c r="D135" s="4"/>
    </row>
    <row r="136" spans="1:4" x14ac:dyDescent="0.35">
      <c r="A136" t="s">
        <v>169</v>
      </c>
      <c r="B136" t="s">
        <v>168</v>
      </c>
      <c r="C136" s="3">
        <v>351.71000000000004</v>
      </c>
      <c r="D136" s="4"/>
    </row>
    <row r="137" spans="1:4" x14ac:dyDescent="0.35">
      <c r="A137" t="s">
        <v>149</v>
      </c>
      <c r="B137" t="s">
        <v>148</v>
      </c>
      <c r="C137" s="3">
        <v>966.95</v>
      </c>
      <c r="D137" s="4"/>
    </row>
    <row r="138" spans="1:4" x14ac:dyDescent="0.35">
      <c r="A138" t="s">
        <v>412</v>
      </c>
      <c r="B138" t="s">
        <v>411</v>
      </c>
      <c r="C138" s="5">
        <v>-96186.920000000013</v>
      </c>
      <c r="D138" s="4"/>
    </row>
    <row r="139" spans="1:4" x14ac:dyDescent="0.35">
      <c r="A139" t="s">
        <v>217</v>
      </c>
      <c r="B139" t="s">
        <v>216</v>
      </c>
      <c r="C139" s="5">
        <v>-56.910000000000004</v>
      </c>
      <c r="D139" s="4"/>
    </row>
    <row r="140" spans="1:4" x14ac:dyDescent="0.35">
      <c r="A140" t="s">
        <v>277</v>
      </c>
      <c r="B140" t="s">
        <v>276</v>
      </c>
      <c r="C140" s="5">
        <v>-4117</v>
      </c>
      <c r="D140" s="4"/>
    </row>
    <row r="141" spans="1:4" x14ac:dyDescent="0.35">
      <c r="A141" t="s">
        <v>83</v>
      </c>
      <c r="B141" t="s">
        <v>82</v>
      </c>
      <c r="C141" s="3">
        <v>7579.3600000000006</v>
      </c>
      <c r="D141" s="4"/>
    </row>
    <row r="142" spans="1:4" x14ac:dyDescent="0.35">
      <c r="A142" t="s">
        <v>81</v>
      </c>
      <c r="B142" t="s">
        <v>80</v>
      </c>
      <c r="C142" s="3">
        <v>8139.17</v>
      </c>
      <c r="D142" s="4"/>
    </row>
    <row r="143" spans="1:4" x14ac:dyDescent="0.35">
      <c r="A143" t="s">
        <v>31</v>
      </c>
      <c r="B143" t="s">
        <v>30</v>
      </c>
      <c r="C143" s="3">
        <v>60543.040000000001</v>
      </c>
      <c r="D143" s="4"/>
    </row>
    <row r="144" spans="1:4" x14ac:dyDescent="0.35">
      <c r="A144" t="s">
        <v>39</v>
      </c>
      <c r="B144" t="s">
        <v>38</v>
      </c>
      <c r="C144" s="3">
        <v>44057.919999999998</v>
      </c>
      <c r="D144" s="4"/>
    </row>
    <row r="145" spans="1:4" x14ac:dyDescent="0.35">
      <c r="A145" t="s">
        <v>189</v>
      </c>
      <c r="B145" t="s">
        <v>188</v>
      </c>
      <c r="C145" s="3">
        <v>136.71</v>
      </c>
      <c r="D145" s="4"/>
    </row>
    <row r="146" spans="1:4" x14ac:dyDescent="0.35">
      <c r="A146" t="s">
        <v>199</v>
      </c>
      <c r="B146" t="s">
        <v>198</v>
      </c>
      <c r="C146" s="3">
        <v>14.89</v>
      </c>
      <c r="D146" s="4"/>
    </row>
    <row r="147" spans="1:4" x14ac:dyDescent="0.35">
      <c r="A147" t="s">
        <v>151</v>
      </c>
      <c r="B147" t="s">
        <v>150</v>
      </c>
      <c r="C147" s="3">
        <v>886.27</v>
      </c>
      <c r="D147" s="4"/>
    </row>
    <row r="148" spans="1:4" x14ac:dyDescent="0.35">
      <c r="A148" t="s">
        <v>17</v>
      </c>
      <c r="B148" t="s">
        <v>16</v>
      </c>
      <c r="C148" s="3">
        <v>75110.390000000014</v>
      </c>
      <c r="D148" s="4"/>
    </row>
    <row r="149" spans="1:4" x14ac:dyDescent="0.35">
      <c r="A149" t="s">
        <v>241</v>
      </c>
      <c r="B149" t="s">
        <v>240</v>
      </c>
      <c r="C149" s="5">
        <v>-376.41</v>
      </c>
      <c r="D149" s="4"/>
    </row>
    <row r="150" spans="1:4" x14ac:dyDescent="0.35">
      <c r="A150" t="s">
        <v>406</v>
      </c>
      <c r="B150" t="s">
        <v>405</v>
      </c>
      <c r="C150" s="5">
        <v>-61760.69</v>
      </c>
      <c r="D150" s="4"/>
    </row>
    <row r="151" spans="1:4" x14ac:dyDescent="0.35">
      <c r="A151" t="s">
        <v>113</v>
      </c>
      <c r="B151" t="s">
        <v>112</v>
      </c>
      <c r="C151" s="3">
        <v>3531.16</v>
      </c>
      <c r="D151" s="4"/>
    </row>
    <row r="152" spans="1:4" x14ac:dyDescent="0.35">
      <c r="A152" t="s">
        <v>71</v>
      </c>
      <c r="B152" t="s">
        <v>70</v>
      </c>
      <c r="C152" s="3">
        <v>12072.300000000001</v>
      </c>
      <c r="D152" s="4"/>
    </row>
    <row r="153" spans="1:4" x14ac:dyDescent="0.35">
      <c r="A153" t="s">
        <v>312</v>
      </c>
      <c r="B153" t="s">
        <v>311</v>
      </c>
      <c r="C153" s="5">
        <v>-8292.92</v>
      </c>
      <c r="D153" s="4"/>
    </row>
    <row r="154" spans="1:4" x14ac:dyDescent="0.35">
      <c r="A154" t="s">
        <v>302</v>
      </c>
      <c r="B154" t="s">
        <v>301</v>
      </c>
      <c r="C154" s="5">
        <v>-7480.78</v>
      </c>
      <c r="D154" s="4"/>
    </row>
    <row r="155" spans="1:4" x14ac:dyDescent="0.35">
      <c r="A155" t="s">
        <v>29</v>
      </c>
      <c r="B155" t="s">
        <v>28</v>
      </c>
      <c r="C155" s="3">
        <v>61633.009999999995</v>
      </c>
      <c r="D155" s="4"/>
    </row>
    <row r="156" spans="1:4" x14ac:dyDescent="0.35">
      <c r="A156" t="s">
        <v>47</v>
      </c>
      <c r="B156" t="s">
        <v>46</v>
      </c>
      <c r="C156" s="3">
        <v>34647.840000000004</v>
      </c>
      <c r="D156" s="4"/>
    </row>
    <row r="157" spans="1:4" x14ac:dyDescent="0.35">
      <c r="A157" t="s">
        <v>430</v>
      </c>
      <c r="B157" t="s">
        <v>429</v>
      </c>
      <c r="C157" s="5">
        <v>-148282.64000000001</v>
      </c>
      <c r="D157" s="4"/>
    </row>
    <row r="158" spans="1:4" x14ac:dyDescent="0.35">
      <c r="A158" t="s">
        <v>346</v>
      </c>
      <c r="B158" t="s">
        <v>345</v>
      </c>
      <c r="C158" s="5">
        <v>-13983.89</v>
      </c>
      <c r="D158" s="4"/>
    </row>
    <row r="159" spans="1:4" x14ac:dyDescent="0.35">
      <c r="A159" t="s">
        <v>428</v>
      </c>
      <c r="B159" t="s">
        <v>427</v>
      </c>
      <c r="C159" s="5">
        <v>-145233.4</v>
      </c>
      <c r="D159" s="4"/>
    </row>
    <row r="160" spans="1:4" x14ac:dyDescent="0.35">
      <c r="A160" t="s">
        <v>294</v>
      </c>
      <c r="B160" t="s">
        <v>293</v>
      </c>
      <c r="C160" s="5">
        <v>-6650.5800000000017</v>
      </c>
      <c r="D160" s="4"/>
    </row>
    <row r="161" spans="1:4" x14ac:dyDescent="0.35">
      <c r="A161" t="s">
        <v>167</v>
      </c>
      <c r="B161" t="s">
        <v>166</v>
      </c>
      <c r="C161" s="3">
        <v>374.63</v>
      </c>
      <c r="D161" s="4"/>
    </row>
    <row r="162" spans="1:4" x14ac:dyDescent="0.35">
      <c r="A162" t="s">
        <v>334</v>
      </c>
      <c r="B162" t="s">
        <v>333</v>
      </c>
      <c r="C162" s="5">
        <v>-11005.849999999999</v>
      </c>
      <c r="D162" s="4"/>
    </row>
    <row r="163" spans="1:4" x14ac:dyDescent="0.35">
      <c r="A163" t="s">
        <v>283</v>
      </c>
      <c r="B163" t="s">
        <v>282</v>
      </c>
      <c r="C163" s="5">
        <v>-4686.42</v>
      </c>
      <c r="D163" s="4"/>
    </row>
    <row r="164" spans="1:4" x14ac:dyDescent="0.35">
      <c r="A164" t="s">
        <v>273</v>
      </c>
      <c r="B164" t="s">
        <v>272</v>
      </c>
      <c r="C164" s="5">
        <v>-3861.36</v>
      </c>
      <c r="D164" s="4"/>
    </row>
    <row r="165" spans="1:4" x14ac:dyDescent="0.35">
      <c r="A165" t="s">
        <v>123</v>
      </c>
      <c r="B165" t="s">
        <v>122</v>
      </c>
      <c r="C165" s="3">
        <v>2012.09</v>
      </c>
      <c r="D165" s="4"/>
    </row>
    <row r="166" spans="1:4" x14ac:dyDescent="0.35">
      <c r="A166" t="s">
        <v>408</v>
      </c>
      <c r="B166" t="s">
        <v>407</v>
      </c>
      <c r="C166" s="5">
        <v>-73728.850000000006</v>
      </c>
      <c r="D166" s="4"/>
    </row>
    <row r="167" spans="1:4" x14ac:dyDescent="0.35">
      <c r="A167" t="s">
        <v>107</v>
      </c>
      <c r="B167" t="s">
        <v>106</v>
      </c>
      <c r="C167" s="3">
        <v>4062.5299999999997</v>
      </c>
      <c r="D167" s="4"/>
    </row>
    <row r="168" spans="1:4" x14ac:dyDescent="0.35">
      <c r="A168" t="s">
        <v>271</v>
      </c>
      <c r="B168" t="s">
        <v>270</v>
      </c>
      <c r="C168" s="5">
        <v>-3787.3199999999997</v>
      </c>
      <c r="D168" s="4"/>
    </row>
    <row r="169" spans="1:4" x14ac:dyDescent="0.35">
      <c r="A169" t="s">
        <v>93</v>
      </c>
      <c r="B169" t="s">
        <v>92</v>
      </c>
      <c r="C169" s="3">
        <v>6718.76</v>
      </c>
      <c r="D169" s="4"/>
    </row>
    <row r="170" spans="1:4" x14ac:dyDescent="0.35">
      <c r="A170" t="s">
        <v>87</v>
      </c>
      <c r="B170" t="s">
        <v>86</v>
      </c>
      <c r="C170" s="3">
        <v>7490.3899999999994</v>
      </c>
      <c r="D170" s="4"/>
    </row>
    <row r="171" spans="1:4" x14ac:dyDescent="0.35">
      <c r="A171" t="s">
        <v>392</v>
      </c>
      <c r="B171" t="s">
        <v>391</v>
      </c>
      <c r="C171" s="5">
        <v>-35988.44</v>
      </c>
      <c r="D171" s="4"/>
    </row>
    <row r="172" spans="1:4" x14ac:dyDescent="0.35">
      <c r="A172" t="s">
        <v>436</v>
      </c>
      <c r="B172" t="s">
        <v>435</v>
      </c>
      <c r="C172" s="5">
        <v>-250640.55</v>
      </c>
      <c r="D172" s="4"/>
    </row>
    <row r="173" spans="1:4" x14ac:dyDescent="0.35">
      <c r="A173" t="s">
        <v>55</v>
      </c>
      <c r="B173" t="s">
        <v>54</v>
      </c>
      <c r="C173" s="3">
        <v>23520.52</v>
      </c>
      <c r="D173" s="4"/>
    </row>
    <row r="174" spans="1:4" x14ac:dyDescent="0.35">
      <c r="A174" t="s">
        <v>221</v>
      </c>
      <c r="B174" t="s">
        <v>220</v>
      </c>
      <c r="C174" s="5">
        <v>-115.25</v>
      </c>
      <c r="D174" s="4"/>
    </row>
    <row r="175" spans="1:4" x14ac:dyDescent="0.35">
      <c r="A175" t="s">
        <v>286</v>
      </c>
      <c r="B175" t="s">
        <v>285</v>
      </c>
      <c r="C175" s="5">
        <v>-5460.83</v>
      </c>
      <c r="D175" s="4"/>
    </row>
    <row r="176" spans="1:4" x14ac:dyDescent="0.35">
      <c r="A176" t="s">
        <v>197</v>
      </c>
      <c r="B176" t="s">
        <v>196</v>
      </c>
      <c r="C176" s="3">
        <v>49.22</v>
      </c>
      <c r="D176" s="4"/>
    </row>
    <row r="177" spans="1:4" x14ac:dyDescent="0.35">
      <c r="A177" t="s">
        <v>390</v>
      </c>
      <c r="B177" t="s">
        <v>389</v>
      </c>
      <c r="C177" s="5">
        <v>-35113.450000000004</v>
      </c>
      <c r="D177" s="4"/>
    </row>
    <row r="178" spans="1:4" x14ac:dyDescent="0.35">
      <c r="A178" t="s">
        <v>432</v>
      </c>
      <c r="B178" t="s">
        <v>431</v>
      </c>
      <c r="C178" s="5">
        <v>-203063.53</v>
      </c>
      <c r="D178" s="4"/>
    </row>
    <row r="179" spans="1:4" x14ac:dyDescent="0.35">
      <c r="A179" t="s">
        <v>344</v>
      </c>
      <c r="B179" t="s">
        <v>343</v>
      </c>
      <c r="C179" s="5">
        <v>-13821.07</v>
      </c>
      <c r="D179" s="4"/>
    </row>
    <row r="180" spans="1:4" x14ac:dyDescent="0.35">
      <c r="A180" t="s">
        <v>434</v>
      </c>
      <c r="B180" t="s">
        <v>433</v>
      </c>
      <c r="C180" s="5">
        <v>-246979.21</v>
      </c>
      <c r="D180" s="4"/>
    </row>
    <row r="181" spans="1:4" x14ac:dyDescent="0.35">
      <c r="A181" t="s">
        <v>201</v>
      </c>
      <c r="B181" t="s">
        <v>200</v>
      </c>
      <c r="C181" s="3">
        <v>12.64</v>
      </c>
      <c r="D181" s="4"/>
    </row>
    <row r="182" spans="1:4" x14ac:dyDescent="0.35">
      <c r="A182" t="s">
        <v>416</v>
      </c>
      <c r="B182" t="s">
        <v>415</v>
      </c>
      <c r="C182" s="5">
        <v>-102560.61</v>
      </c>
      <c r="D182" s="4"/>
    </row>
    <row r="183" spans="1:4" x14ac:dyDescent="0.35">
      <c r="A183" t="s">
        <v>300</v>
      </c>
      <c r="B183" t="s">
        <v>299</v>
      </c>
      <c r="C183" s="5">
        <v>-7317.3200000000006</v>
      </c>
      <c r="D183" s="4"/>
    </row>
    <row r="184" spans="1:4" x14ac:dyDescent="0.35">
      <c r="A184" t="s">
        <v>384</v>
      </c>
      <c r="B184" t="s">
        <v>383</v>
      </c>
      <c r="C184" s="5">
        <v>-31647.279999999999</v>
      </c>
      <c r="D184" s="4"/>
    </row>
    <row r="185" spans="1:4" x14ac:dyDescent="0.35">
      <c r="A185" t="s">
        <v>203</v>
      </c>
      <c r="B185" t="s">
        <v>202</v>
      </c>
      <c r="C185" s="3">
        <v>0.74</v>
      </c>
      <c r="D185" s="4"/>
    </row>
    <row r="186" spans="1:4" x14ac:dyDescent="0.35">
      <c r="A186" t="s">
        <v>65</v>
      </c>
      <c r="B186" t="s">
        <v>64</v>
      </c>
      <c r="C186" s="3">
        <v>18561.469999999998</v>
      </c>
      <c r="D186" s="4"/>
    </row>
    <row r="187" spans="1:4" x14ac:dyDescent="0.35">
      <c r="A187" t="s">
        <v>336</v>
      </c>
      <c r="B187" t="s">
        <v>335</v>
      </c>
      <c r="C187" s="5">
        <v>-11497.96</v>
      </c>
      <c r="D187" s="4"/>
    </row>
    <row r="188" spans="1:4" x14ac:dyDescent="0.35">
      <c r="A188" t="s">
        <v>61</v>
      </c>
      <c r="B188" t="s">
        <v>60</v>
      </c>
      <c r="C188" s="3">
        <v>22038.05</v>
      </c>
      <c r="D188" s="4"/>
    </row>
    <row r="189" spans="1:4" x14ac:dyDescent="0.35">
      <c r="A189" t="s">
        <v>211</v>
      </c>
      <c r="B189" t="s">
        <v>210</v>
      </c>
      <c r="C189" s="5">
        <v>-5.21</v>
      </c>
      <c r="D189" s="4"/>
    </row>
    <row r="190" spans="1:4" x14ac:dyDescent="0.35">
      <c r="A190" t="s">
        <v>127</v>
      </c>
      <c r="B190" t="s">
        <v>126</v>
      </c>
      <c r="C190" s="3">
        <v>1624.78</v>
      </c>
      <c r="D190" s="4"/>
    </row>
    <row r="191" spans="1:4" x14ac:dyDescent="0.35">
      <c r="A191" t="s">
        <v>229</v>
      </c>
      <c r="B191" t="s">
        <v>228</v>
      </c>
      <c r="C191" s="5">
        <v>-239.31</v>
      </c>
      <c r="D191" s="4"/>
    </row>
    <row r="192" spans="1:4" x14ac:dyDescent="0.35">
      <c r="A192" t="s">
        <v>342</v>
      </c>
      <c r="B192" t="s">
        <v>341</v>
      </c>
      <c r="C192" s="5">
        <v>-13703.689999999999</v>
      </c>
      <c r="D192" s="4"/>
    </row>
    <row r="193" spans="1:4" x14ac:dyDescent="0.35">
      <c r="A193" t="s">
        <v>67</v>
      </c>
      <c r="B193" t="s">
        <v>66</v>
      </c>
      <c r="C193" s="3">
        <v>15811.23</v>
      </c>
      <c r="D193" s="4"/>
    </row>
    <row r="194" spans="1:4" x14ac:dyDescent="0.35">
      <c r="A194" t="s">
        <v>165</v>
      </c>
      <c r="B194" t="s">
        <v>164</v>
      </c>
      <c r="C194" s="3">
        <v>426.83</v>
      </c>
      <c r="D194" s="4"/>
    </row>
    <row r="195" spans="1:4" x14ac:dyDescent="0.35">
      <c r="A195" t="s">
        <v>298</v>
      </c>
      <c r="B195" t="s">
        <v>297</v>
      </c>
      <c r="C195" s="5">
        <v>-7178.7099999999991</v>
      </c>
      <c r="D195" s="4"/>
    </row>
    <row r="196" spans="1:4" x14ac:dyDescent="0.35">
      <c r="A196" t="s">
        <v>253</v>
      </c>
      <c r="B196" t="s">
        <v>252</v>
      </c>
      <c r="C196" s="5">
        <v>-1116.9399999999998</v>
      </c>
      <c r="D196" s="4"/>
    </row>
    <row r="197" spans="1:4" x14ac:dyDescent="0.35">
      <c r="A197" t="s">
        <v>137</v>
      </c>
      <c r="B197" t="s">
        <v>136</v>
      </c>
      <c r="C197" s="3">
        <v>1287.8900000000001</v>
      </c>
      <c r="D197" s="4"/>
    </row>
    <row r="198" spans="1:4" x14ac:dyDescent="0.35">
      <c r="A198" t="s">
        <v>161</v>
      </c>
      <c r="B198" t="s">
        <v>160</v>
      </c>
      <c r="C198" s="3">
        <v>659.35</v>
      </c>
      <c r="D198" s="4"/>
    </row>
    <row r="199" spans="1:4" x14ac:dyDescent="0.35">
      <c r="A199" t="s">
        <v>1</v>
      </c>
      <c r="B199" t="s">
        <v>0</v>
      </c>
      <c r="C199" s="3">
        <v>403304.83999999997</v>
      </c>
      <c r="D199" s="4"/>
    </row>
    <row r="200" spans="1:4" x14ac:dyDescent="0.35">
      <c r="A200" t="s">
        <v>163</v>
      </c>
      <c r="B200" t="s">
        <v>162</v>
      </c>
      <c r="C200" s="3">
        <v>618.03</v>
      </c>
      <c r="D200" s="4"/>
    </row>
    <row r="201" spans="1:4" x14ac:dyDescent="0.35">
      <c r="A201" t="s">
        <v>368</v>
      </c>
      <c r="B201" t="s">
        <v>367</v>
      </c>
      <c r="C201" s="5">
        <v>-20133.82</v>
      </c>
      <c r="D201" s="4"/>
    </row>
    <row r="202" spans="1:4" x14ac:dyDescent="0.35">
      <c r="A202" t="s">
        <v>133</v>
      </c>
      <c r="B202" t="s">
        <v>132</v>
      </c>
      <c r="C202" s="3">
        <v>1343.98</v>
      </c>
      <c r="D202" s="4"/>
    </row>
    <row r="203" spans="1:4" x14ac:dyDescent="0.35">
      <c r="A203" t="s">
        <v>370</v>
      </c>
      <c r="B203" t="s">
        <v>369</v>
      </c>
      <c r="C203" s="5">
        <v>-20713.09</v>
      </c>
      <c r="D203" s="4"/>
    </row>
    <row r="204" spans="1:4" x14ac:dyDescent="0.35">
      <c r="A204" t="s">
        <v>275</v>
      </c>
      <c r="B204" t="s">
        <v>274</v>
      </c>
      <c r="C204" s="5">
        <v>-4036.89</v>
      </c>
      <c r="D204" s="4"/>
    </row>
    <row r="205" spans="1:4" x14ac:dyDescent="0.35">
      <c r="A205" t="s">
        <v>247</v>
      </c>
      <c r="B205" t="s">
        <v>246</v>
      </c>
      <c r="C205" s="5">
        <v>-603.67999999999984</v>
      </c>
      <c r="D205" s="4"/>
    </row>
    <row r="206" spans="1:4" x14ac:dyDescent="0.35">
      <c r="A206" t="s">
        <v>404</v>
      </c>
      <c r="B206" t="s">
        <v>403</v>
      </c>
      <c r="C206" s="5">
        <v>-59297.14</v>
      </c>
      <c r="D206" s="4"/>
    </row>
    <row r="207" spans="1:4" x14ac:dyDescent="0.35">
      <c r="A207" t="s">
        <v>173</v>
      </c>
      <c r="B207" t="s">
        <v>172</v>
      </c>
      <c r="C207" s="3">
        <v>319.29000000000002</v>
      </c>
      <c r="D207" s="4"/>
    </row>
    <row r="208" spans="1:4" x14ac:dyDescent="0.35">
      <c r="A208" t="s">
        <v>223</v>
      </c>
      <c r="B208" t="s">
        <v>222</v>
      </c>
      <c r="C208" s="5">
        <v>-127.92</v>
      </c>
      <c r="D208" s="4"/>
    </row>
    <row r="209" spans="1:4" x14ac:dyDescent="0.35">
      <c r="A209" t="s">
        <v>59</v>
      </c>
      <c r="B209" t="s">
        <v>58</v>
      </c>
      <c r="C209" s="3">
        <v>22102.34</v>
      </c>
      <c r="D209" s="4"/>
    </row>
    <row r="210" spans="1:4" x14ac:dyDescent="0.35">
      <c r="A210" t="s">
        <v>7</v>
      </c>
      <c r="B210" t="s">
        <v>6</v>
      </c>
      <c r="C210" s="3">
        <v>132437.24</v>
      </c>
      <c r="D210" s="4"/>
    </row>
    <row r="211" spans="1:4" x14ac:dyDescent="0.35">
      <c r="A211" t="s">
        <v>35</v>
      </c>
      <c r="B211" t="s">
        <v>34</v>
      </c>
      <c r="C211" s="3">
        <v>49812.979999999996</v>
      </c>
      <c r="D211" s="4"/>
    </row>
    <row r="212" spans="1:4" x14ac:dyDescent="0.35">
      <c r="A212" t="s">
        <v>63</v>
      </c>
      <c r="B212" t="s">
        <v>62</v>
      </c>
      <c r="C212" s="3">
        <v>21637.719999999998</v>
      </c>
      <c r="D212" s="4"/>
    </row>
    <row r="213" spans="1:4" x14ac:dyDescent="0.35">
      <c r="A213" t="s">
        <v>37</v>
      </c>
      <c r="B213" t="s">
        <v>36</v>
      </c>
      <c r="C213" s="3">
        <v>46085.579999999994</v>
      </c>
      <c r="D213" s="4"/>
    </row>
    <row r="214" spans="1:4" x14ac:dyDescent="0.35">
      <c r="A214" t="s">
        <v>105</v>
      </c>
      <c r="B214" t="s">
        <v>104</v>
      </c>
      <c r="C214" s="3">
        <v>4072.75</v>
      </c>
      <c r="D214" s="4"/>
    </row>
    <row r="215" spans="1:4" x14ac:dyDescent="0.35">
      <c r="A215" t="s">
        <v>290</v>
      </c>
      <c r="B215" t="s">
        <v>289</v>
      </c>
      <c r="C215" s="5">
        <v>-5823.8899999999994</v>
      </c>
      <c r="D215" s="4"/>
    </row>
    <row r="216" spans="1:4" x14ac:dyDescent="0.35">
      <c r="A216" t="s">
        <v>227</v>
      </c>
      <c r="B216" t="s">
        <v>226</v>
      </c>
      <c r="C216" s="5">
        <v>-135.97</v>
      </c>
      <c r="D216" s="4"/>
    </row>
    <row r="217" spans="1:4" x14ac:dyDescent="0.35">
      <c r="A217" t="s">
        <v>326</v>
      </c>
      <c r="B217" t="s">
        <v>325</v>
      </c>
      <c r="C217" s="5">
        <v>-9855.5199999999986</v>
      </c>
      <c r="D217" s="4"/>
    </row>
    <row r="218" spans="1:4" x14ac:dyDescent="0.35">
      <c r="A218" t="s">
        <v>153</v>
      </c>
      <c r="B218" t="s">
        <v>152</v>
      </c>
      <c r="C218" s="3">
        <v>876.13</v>
      </c>
      <c r="D218" s="4"/>
    </row>
    <row r="219" spans="1:4" x14ac:dyDescent="0.35">
      <c r="A219" t="s">
        <v>382</v>
      </c>
      <c r="B219" t="s">
        <v>381</v>
      </c>
      <c r="C219" s="5">
        <v>-30112.05</v>
      </c>
      <c r="D219" s="4"/>
    </row>
    <row r="220" spans="1:4" x14ac:dyDescent="0.35">
      <c r="A220" t="s">
        <v>117</v>
      </c>
      <c r="B220" t="s">
        <v>116</v>
      </c>
      <c r="C220" s="3">
        <v>3122.55</v>
      </c>
      <c r="D220" s="4"/>
    </row>
    <row r="221" spans="1:4" x14ac:dyDescent="0.35">
      <c r="A221" t="s">
        <v>340</v>
      </c>
      <c r="B221" t="s">
        <v>339</v>
      </c>
      <c r="C221" s="5">
        <v>-13660.08</v>
      </c>
      <c r="D221" s="4"/>
    </row>
  </sheetData>
  <pageMargins left="0.7" right="0.7" top="0.75" bottom="0.75" header="0.3" footer="0.3"/>
  <headerFooter>
    <oddHeader>&amp;C&amp;"Aptos"&amp;10&amp;K000000 Confidential&amp;1#_x000D_</oddHeader>
    <oddFooter>&amp;C_x000D_&amp;1#&amp;"Aptos"&amp;10&amp;K000000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222f57-d223-4504-931f-d4f2be8429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2308805-93bc-4987-b752-e4113f8d19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C8D8AC803AD04E81581A734F970BC7" ma:contentTypeVersion="21" ma:contentTypeDescription="Create a new document." ma:contentTypeScope="" ma:versionID="d8e8cccade3f568f9da36bec1109d223">
  <xsd:schema xmlns:xsd="http://www.w3.org/2001/XMLSchema" xmlns:xs="http://www.w3.org/2001/XMLSchema" xmlns:p="http://schemas.microsoft.com/office/2006/metadata/properties" xmlns:ns1="http://schemas.microsoft.com/sharepoint/v3" xmlns:ns2="94222f57-d223-4504-931f-d4f2be842914" xmlns:ns3="e2308805-93bc-4987-b752-e4113f8d19ff" targetNamespace="http://schemas.microsoft.com/office/2006/metadata/properties" ma:root="true" ma:fieldsID="cc04f8b83e0e21dc0326f9688e6c97c4" ns1:_="" ns2:_="" ns3:_="">
    <xsd:import namespace="http://schemas.microsoft.com/sharepoint/v3"/>
    <xsd:import namespace="94222f57-d223-4504-931f-d4f2be842914"/>
    <xsd:import namespace="e2308805-93bc-4987-b752-e4113f8d19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element ref="ns2:lcf76f155ced4ddcb4097134ff3c332f" minOccurs="0"/>
                <xsd:element ref="ns3:TaxCatchAll"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22f57-d223-4504-931f-d4f2be842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6ac460-1b41-4d49-ae05-51d014f57506"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08805-93bc-4987-b752-e4113f8d19f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adb321f-0f9e-495f-944d-76f4bf78e826}" ma:internalName="TaxCatchAll" ma:showField="CatchAllData" ma:web="e2308805-93bc-4987-b752-e4113f8d1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B8E166-C11F-4DA2-957C-57EA64485F71}">
  <ds:schemaRefs>
    <ds:schemaRef ds:uri="http://schemas.microsoft.com/office/2006/metadata/properties"/>
    <ds:schemaRef ds:uri="http://schemas.microsoft.com/office/infopath/2007/PartnerControls"/>
    <ds:schemaRef ds:uri="94222f57-d223-4504-931f-d4f2be842914"/>
    <ds:schemaRef ds:uri="http://schemas.microsoft.com/sharepoint/v3"/>
    <ds:schemaRef ds:uri="e2308805-93bc-4987-b752-e4113f8d19ff"/>
  </ds:schemaRefs>
</ds:datastoreItem>
</file>

<file path=customXml/itemProps2.xml><?xml version="1.0" encoding="utf-8"?>
<ds:datastoreItem xmlns:ds="http://schemas.openxmlformats.org/officeDocument/2006/customXml" ds:itemID="{61DD1007-0FDE-42F8-A2A4-F50EBDD51DCA}">
  <ds:schemaRefs>
    <ds:schemaRef ds:uri="http://schemas.microsoft.com/sharepoint/v3/contenttype/forms"/>
  </ds:schemaRefs>
</ds:datastoreItem>
</file>

<file path=customXml/itemProps3.xml><?xml version="1.0" encoding="utf-8"?>
<ds:datastoreItem xmlns:ds="http://schemas.openxmlformats.org/officeDocument/2006/customXml" ds:itemID="{FA716E70-7206-4901-836D-6E80D66BB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222f57-d223-4504-931f-d4f2be842914"/>
    <ds:schemaRef ds:uri="e2308805-93bc-4987-b752-e4113f8d1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Materiality</vt:lpstr>
    </vt:vector>
  </TitlesOfParts>
  <Manager/>
  <Company>ELEXON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Trang Hoang</dc:creator>
  <cp:keywords/>
  <dc:description/>
  <cp:lastModifiedBy>Ban Mac</cp:lastModifiedBy>
  <cp:revision/>
  <dcterms:created xsi:type="dcterms:W3CDTF">2026-03-04T09:27:26Z</dcterms:created>
  <dcterms:modified xsi:type="dcterms:W3CDTF">2026-03-05T10:16:03Z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0x0101007FC8D8AC803AD04E81581A734F970BC7</vt:lpwstr>
  </property>
  <property fmtid="{D5CDD505-2E9C-101B-9397-08002B2CF9AE}" pid="3" name="MediaServiceImageTags">
    <vt:lpwstr/>
  </property>
</Properties>
</file>