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ublic\Modifications\In Progress\P379 - Multiple Suppliers\Workgroup Materials\WG Meeting 11 - 20200108\Final\"/>
    </mc:Choice>
  </mc:AlternateContent>
  <bookViews>
    <workbookView xWindow="480" yWindow="288" windowWidth="24456" windowHeight="9120" tabRatio="630"/>
  </bookViews>
  <sheets>
    <sheet name="Sheet1" sheetId="1" r:id="rId1"/>
  </sheets>
  <definedNames>
    <definedName name="_xlnm._FilterDatabase" localSheetId="0" hidden="1">Sheet1!$A$5:$EF$119</definedName>
    <definedName name="_xlnm.Print_Area" localSheetId="0">Sheet1!$A$1:$L$143</definedName>
  </definedNames>
  <calcPr calcId="162913"/>
</workbook>
</file>

<file path=xl/calcChain.xml><?xml version="1.0" encoding="utf-8"?>
<calcChain xmlns="http://schemas.openxmlformats.org/spreadsheetml/2006/main">
  <c r="N115" i="1" l="1"/>
  <c r="O115" i="1" s="1"/>
  <c r="N119" i="1"/>
  <c r="O119" i="1" s="1"/>
  <c r="N118" i="1"/>
  <c r="O118" i="1" s="1"/>
  <c r="N117" i="1"/>
  <c r="O117" i="1" s="1"/>
  <c r="N116" i="1"/>
  <c r="O116" i="1" s="1"/>
  <c r="N114" i="1"/>
  <c r="O114" i="1" s="1"/>
  <c r="N113" i="1"/>
  <c r="O113" i="1" s="1"/>
  <c r="N112" i="1"/>
  <c r="O112" i="1" s="1"/>
  <c r="N111" i="1"/>
  <c r="O111" i="1" s="1"/>
  <c r="N110" i="1"/>
  <c r="O110" i="1" s="1"/>
  <c r="N109" i="1"/>
  <c r="O109" i="1" s="1"/>
  <c r="N108" i="1"/>
  <c r="O108" i="1" s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O86" i="1" s="1"/>
  <c r="N85" i="1"/>
  <c r="N84" i="1"/>
  <c r="O84" i="1" s="1"/>
  <c r="N83" i="1"/>
  <c r="O83" i="1" s="1"/>
  <c r="N82" i="1"/>
  <c r="O82" i="1" s="1"/>
  <c r="N81" i="1"/>
  <c r="O81" i="1" s="1"/>
  <c r="N80" i="1"/>
  <c r="O80" i="1" s="1"/>
  <c r="N79" i="1"/>
  <c r="O79" i="1" s="1"/>
  <c r="N78" i="1"/>
  <c r="O78" i="1" s="1"/>
  <c r="N77" i="1"/>
  <c r="O77" i="1" s="1"/>
  <c r="N76" i="1"/>
  <c r="O76" i="1" s="1"/>
  <c r="N75" i="1"/>
  <c r="O75" i="1" s="1"/>
  <c r="N74" i="1"/>
  <c r="O74" i="1" s="1"/>
  <c r="N73" i="1"/>
  <c r="O73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O85" i="1"/>
  <c r="O38" i="1"/>
  <c r="N14" i="1"/>
  <c r="O14" i="1"/>
  <c r="N13" i="1"/>
  <c r="O13" i="1" s="1"/>
  <c r="N9" i="1"/>
  <c r="O9" i="1" s="1"/>
  <c r="N11" i="1"/>
  <c r="O11" i="1" s="1"/>
  <c r="N6" i="1"/>
  <c r="O6" i="1" s="1"/>
  <c r="N7" i="1"/>
  <c r="O7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N37" i="1"/>
  <c r="O37" i="1" s="1"/>
  <c r="N36" i="1"/>
  <c r="O36" i="1" s="1"/>
  <c r="N33" i="1"/>
  <c r="O33" i="1" s="1"/>
  <c r="N34" i="1"/>
  <c r="O34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0" i="1"/>
  <c r="O10" i="1" s="1"/>
  <c r="N8" i="1"/>
  <c r="O8" i="1" s="1"/>
  <c r="N12" i="1" l="1"/>
  <c r="O12" i="1" s="1"/>
  <c r="O106" i="1" l="1"/>
  <c r="O105" i="1"/>
  <c r="O104" i="1"/>
  <c r="O103" i="1"/>
  <c r="O102" i="1"/>
  <c r="O101" i="1"/>
  <c r="O100" i="1"/>
  <c r="O99" i="1"/>
  <c r="O98" i="1"/>
  <c r="O97" i="1"/>
  <c r="O96" i="1"/>
  <c r="O94" i="1"/>
  <c r="O93" i="1"/>
  <c r="O92" i="1"/>
  <c r="O91" i="1"/>
  <c r="O90" i="1"/>
  <c r="O89" i="1"/>
  <c r="O88" i="1"/>
  <c r="O87" i="1"/>
  <c r="O95" i="1" l="1"/>
</calcChain>
</file>

<file path=xl/sharedStrings.xml><?xml version="1.0" encoding="utf-8"?>
<sst xmlns="http://schemas.openxmlformats.org/spreadsheetml/2006/main" count="1558" uniqueCount="203">
  <si>
    <t>Name</t>
  </si>
  <si>
    <t>Organisation</t>
  </si>
  <si>
    <t>Members</t>
  </si>
  <si>
    <r>
      <t xml:space="preserve">ELEXON </t>
    </r>
    <r>
      <rPr>
        <i/>
        <sz val="10"/>
        <color rgb="FF008576"/>
        <rFont val="Tahoma"/>
        <family val="2"/>
      </rPr>
      <t>(Chair)</t>
    </r>
  </si>
  <si>
    <t>ü</t>
  </si>
  <si>
    <t>û</t>
  </si>
  <si>
    <t>Elliott Harper</t>
  </si>
  <si>
    <r>
      <t xml:space="preserve">ELEXON </t>
    </r>
    <r>
      <rPr>
        <i/>
        <sz val="10"/>
        <color rgb="FF008576"/>
        <rFont val="Tahoma"/>
        <family val="2"/>
      </rPr>
      <t>(Lead Analyst)</t>
    </r>
  </si>
  <si>
    <t>(</t>
  </si>
  <si>
    <t>SSE</t>
  </si>
  <si>
    <t>Bill Reed</t>
  </si>
  <si>
    <t>Helen Stack</t>
  </si>
  <si>
    <t>Centrica</t>
  </si>
  <si>
    <t>ELEXON (Design Authority)</t>
  </si>
  <si>
    <t>Iain Nicoll</t>
  </si>
  <si>
    <t>Ofgem</t>
  </si>
  <si>
    <t>Engie</t>
  </si>
  <si>
    <t>The ADE</t>
  </si>
  <si>
    <t>Philip Pearson</t>
  </si>
  <si>
    <t>Colin Prestwich</t>
  </si>
  <si>
    <t>Smartest Energy</t>
  </si>
  <si>
    <t>Aditi Tulpule</t>
  </si>
  <si>
    <t>Meeting Number</t>
  </si>
  <si>
    <t>Rick Parfett</t>
  </si>
  <si>
    <t>Ecotricity</t>
  </si>
  <si>
    <t>%</t>
  </si>
  <si>
    <t>Voting Members</t>
  </si>
  <si>
    <t xml:space="preserve">Alternates </t>
  </si>
  <si>
    <t xml:space="preserve">Attendees - Non Voting Participants </t>
  </si>
  <si>
    <t>Dan Starman</t>
  </si>
  <si>
    <t xml:space="preserve">Lee Stone </t>
  </si>
  <si>
    <t xml:space="preserve">Ian Hall </t>
  </si>
  <si>
    <t>Richard Vernon</t>
  </si>
  <si>
    <t>Paul Bedford</t>
  </si>
  <si>
    <t>Oliver Xing</t>
  </si>
  <si>
    <t>Dermot Hearty</t>
  </si>
  <si>
    <t xml:space="preserve">Andy Colley </t>
  </si>
  <si>
    <t>James Murphy</t>
  </si>
  <si>
    <t>Aaron Dickinson</t>
  </si>
  <si>
    <t>Phil Russell</t>
  </si>
  <si>
    <t>Reg Platt</t>
  </si>
  <si>
    <t>Harriet Harmon</t>
  </si>
  <si>
    <t>Colin Frier</t>
  </si>
  <si>
    <t>Tom Chevalier</t>
  </si>
  <si>
    <t>Robert Langdon</t>
  </si>
  <si>
    <t>Ken McRae</t>
  </si>
  <si>
    <t xml:space="preserve">Andy Knowles </t>
  </si>
  <si>
    <t xml:space="preserve">Donna Townsend </t>
  </si>
  <si>
    <t>Tabish Khan</t>
  </si>
  <si>
    <t>Chris Welby</t>
  </si>
  <si>
    <t xml:space="preserve">Nik Wills </t>
  </si>
  <si>
    <t>Emslie Law</t>
  </si>
  <si>
    <t>E.ON Energy</t>
  </si>
  <si>
    <t>Energy Pool</t>
  </si>
  <si>
    <t>IMSERV</t>
  </si>
  <si>
    <t>Npower</t>
  </si>
  <si>
    <t>Opus Energy</t>
  </si>
  <si>
    <t>Orsted</t>
  </si>
  <si>
    <t>RWE Supply &amp; Trading GmbH</t>
  </si>
  <si>
    <t>Salient Systems Ltd</t>
  </si>
  <si>
    <t>Stark</t>
  </si>
  <si>
    <t>Utiligroup</t>
  </si>
  <si>
    <t>Consultant</t>
  </si>
  <si>
    <t>EMRGNT</t>
  </si>
  <si>
    <t>National Grid ESO</t>
  </si>
  <si>
    <t>Siemens</t>
  </si>
  <si>
    <t>The Association of Meter Operators</t>
  </si>
  <si>
    <t>SMS plc</t>
  </si>
  <si>
    <t>Utilita</t>
  </si>
  <si>
    <t>ESP Electricity Ltd</t>
  </si>
  <si>
    <t>Bristol Energy</t>
  </si>
  <si>
    <t xml:space="preserve">Stark </t>
  </si>
  <si>
    <t>Paul Fuller</t>
  </si>
  <si>
    <t>ESB Energy</t>
  </si>
  <si>
    <t>Paul Akrill</t>
  </si>
  <si>
    <t>Karl Maryon</t>
  </si>
  <si>
    <t xml:space="preserve">Haven Power </t>
  </si>
  <si>
    <t>Richard Dakin</t>
  </si>
  <si>
    <t xml:space="preserve">Joanna Manship </t>
  </si>
  <si>
    <t>Tony Mason</t>
  </si>
  <si>
    <t xml:space="preserve">James Murray </t>
  </si>
  <si>
    <t>Verv</t>
  </si>
  <si>
    <t>Nigel Cornwall</t>
  </si>
  <si>
    <r>
      <t xml:space="preserve">New Anglia Energy </t>
    </r>
    <r>
      <rPr>
        <i/>
        <sz val="10"/>
        <color rgb="FF008576"/>
        <rFont val="Tahoma"/>
        <family val="2"/>
      </rPr>
      <t>(Proposer)</t>
    </r>
  </si>
  <si>
    <t>Lindsay Biginton</t>
  </si>
  <si>
    <t xml:space="preserve">Binoy Dharsi </t>
  </si>
  <si>
    <t>EDF Energy</t>
  </si>
  <si>
    <t>Eamonn Bell</t>
  </si>
  <si>
    <t>GridBeyond</t>
  </si>
  <si>
    <t xml:space="preserve">Tereza Borges </t>
  </si>
  <si>
    <t>n3rgy ltd</t>
  </si>
  <si>
    <t>Kevin Lewis</t>
  </si>
  <si>
    <t>Serve UK</t>
  </si>
  <si>
    <t xml:space="preserve">Lee Francis </t>
  </si>
  <si>
    <t>Andrew Turner</t>
  </si>
  <si>
    <t xml:space="preserve">Engie </t>
  </si>
  <si>
    <t xml:space="preserve">Guy Shalev </t>
  </si>
  <si>
    <t>BUUK Infrastructure</t>
  </si>
  <si>
    <t>Rajvant NIJJHAR</t>
  </si>
  <si>
    <t>BankEnergi &amp; Innovate Uk</t>
  </si>
  <si>
    <t xml:space="preserve">Natasha Knight </t>
  </si>
  <si>
    <t>Matrica</t>
  </si>
  <si>
    <t xml:space="preserve">Prudence Mauthoor </t>
  </si>
  <si>
    <t>Paul Farmer</t>
  </si>
  <si>
    <t>First Utility</t>
  </si>
  <si>
    <t xml:space="preserve">William Goldsmith </t>
  </si>
  <si>
    <t xml:space="preserve">EV Energy </t>
  </si>
  <si>
    <t xml:space="preserve">Thomas Clarke </t>
  </si>
  <si>
    <t xml:space="preserve">Verv Energy </t>
  </si>
  <si>
    <t>Ian Byrne</t>
  </si>
  <si>
    <t xml:space="preserve">Elizabeth Allkins </t>
  </si>
  <si>
    <t xml:space="preserve">Ovo Energy </t>
  </si>
  <si>
    <t>Mark Earthey</t>
  </si>
  <si>
    <t>Maitland Energy Consulting Ltd</t>
  </si>
  <si>
    <t xml:space="preserve">Lynne Hargrave </t>
  </si>
  <si>
    <t>Calvin Capital Ltd</t>
  </si>
  <si>
    <t>Vijay Natarajan</t>
  </si>
  <si>
    <t>Qbots Energy Ltd</t>
  </si>
  <si>
    <t xml:space="preserve">James Strickland </t>
  </si>
  <si>
    <t>Verv Energy</t>
  </si>
  <si>
    <t>Pam Liu</t>
  </si>
  <si>
    <t>Intellicharge Limited</t>
  </si>
  <si>
    <t>Lizzy Roberts</t>
  </si>
  <si>
    <t>Ovo energy</t>
  </si>
  <si>
    <t xml:space="preserve">Tony Collings </t>
  </si>
  <si>
    <t>David Wickersham</t>
  </si>
  <si>
    <t xml:space="preserve">Repowering </t>
  </si>
  <si>
    <t xml:space="preserve">Megan Coventry </t>
  </si>
  <si>
    <t>George Bartley</t>
  </si>
  <si>
    <t>Chris Trigg</t>
  </si>
  <si>
    <t>OnGen Ltd</t>
  </si>
  <si>
    <t>Abhishek Jain</t>
  </si>
  <si>
    <t>Reactive Technologies</t>
  </si>
  <si>
    <t xml:space="preserve">Daire Kelly </t>
  </si>
  <si>
    <t xml:space="preserve">Smart DCC </t>
  </si>
  <si>
    <t>Stuart Leaver</t>
  </si>
  <si>
    <t>Pixie Energy</t>
  </si>
  <si>
    <t>James Griffiths</t>
  </si>
  <si>
    <t xml:space="preserve">Patrick Doyle </t>
  </si>
  <si>
    <t>BYES/ BankEnergi</t>
  </si>
  <si>
    <t xml:space="preserve">Stacey Buck </t>
  </si>
  <si>
    <t xml:space="preserve">BUUK Infrastructure </t>
  </si>
  <si>
    <t xml:space="preserve">Phillip Twiddy </t>
  </si>
  <si>
    <t>Gemserv</t>
  </si>
  <si>
    <t xml:space="preserve">Marcelo Torres </t>
  </si>
  <si>
    <t>Drax</t>
  </si>
  <si>
    <t>Simon Proctor</t>
  </si>
  <si>
    <t xml:space="preserve">Kevin Mcdonald </t>
  </si>
  <si>
    <t>Nick Woolley</t>
  </si>
  <si>
    <t>EV.Energy</t>
  </si>
  <si>
    <t>Tom Abson</t>
  </si>
  <si>
    <t>Kiwi Power</t>
  </si>
  <si>
    <t>Matt Howard</t>
  </si>
  <si>
    <t>Kristina Leary</t>
  </si>
  <si>
    <t>Caroline Pitt</t>
  </si>
  <si>
    <t>Squeaky Energy</t>
  </si>
  <si>
    <t xml:space="preserve">Will Vooght </t>
  </si>
  <si>
    <t>Tonik Energy</t>
  </si>
  <si>
    <t>Steve Springett</t>
  </si>
  <si>
    <t xml:space="preserve">Anthony Waite </t>
  </si>
  <si>
    <t>Upside Energy Ltd</t>
  </si>
  <si>
    <t>Felix Wight</t>
  </si>
  <si>
    <t>Repowering London</t>
  </si>
  <si>
    <t>Elena Dragomir</t>
  </si>
  <si>
    <t>Peter Capener</t>
  </si>
  <si>
    <t>Bath and West Community Energy</t>
  </si>
  <si>
    <t>Simon Lord</t>
  </si>
  <si>
    <t>Phil Broom</t>
  </si>
  <si>
    <t>Julius Baghdadi</t>
  </si>
  <si>
    <t>Pulmo</t>
  </si>
  <si>
    <t xml:space="preserve">Peter Dennis </t>
  </si>
  <si>
    <t>Rachael Anderson</t>
  </si>
  <si>
    <t xml:space="preserve">Helen Knowles </t>
  </si>
  <si>
    <t>SmartestEnergy</t>
  </si>
  <si>
    <t>Calvin Dillion-  Burns</t>
  </si>
  <si>
    <t>Alex Travell</t>
  </si>
  <si>
    <t xml:space="preserve">BUUK </t>
  </si>
  <si>
    <t xml:space="preserve">Alan Chambers </t>
  </si>
  <si>
    <t xml:space="preserve">Ashley Tate </t>
  </si>
  <si>
    <t xml:space="preserve">Splitthebills </t>
  </si>
  <si>
    <t>P379 Workgroup Attendance</t>
  </si>
  <si>
    <t xml:space="preserve">Lawrence Jones </t>
  </si>
  <si>
    <t>Fungai Madzivadondo</t>
  </si>
  <si>
    <t>Peter Frampton</t>
  </si>
  <si>
    <t xml:space="preserve">John Lucas </t>
  </si>
  <si>
    <t>Shamaila Jawaid</t>
  </si>
  <si>
    <t xml:space="preserve">George Daniel </t>
  </si>
  <si>
    <t xml:space="preserve">Kevin Baillie </t>
  </si>
  <si>
    <t>ELEXON (Metering)</t>
  </si>
  <si>
    <t>ELEXON (Lead Business Analyst)</t>
  </si>
  <si>
    <t>ELEXON (Lead Lawyer)</t>
  </si>
  <si>
    <t xml:space="preserve">Ofgem </t>
  </si>
  <si>
    <t>Terry Carr</t>
  </si>
  <si>
    <t xml:space="preserve">John Welch </t>
  </si>
  <si>
    <t xml:space="preserve">Neil Barnes </t>
  </si>
  <si>
    <t>Beth Hannah</t>
  </si>
  <si>
    <t xml:space="preserve">Pixie Energy </t>
  </si>
  <si>
    <t xml:space="preserve">Attendees ELEXON and Ofgem - Non Voting </t>
  </si>
  <si>
    <t>Abhay Soorya</t>
  </si>
  <si>
    <t>Ross Haigh</t>
  </si>
  <si>
    <t>Low Carbon Contracts Company</t>
  </si>
  <si>
    <t>Chris Dalrymple</t>
  </si>
  <si>
    <t>Total attended (WG1-11)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</si>
</sst>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color rgb="FF008576"/>
      <name val="Tahoma"/>
      <family val="2"/>
    </font>
    <font>
      <sz val="10"/>
      <color theme="1"/>
      <name val="Tahoma"/>
      <family val="2"/>
    </font>
    <font>
      <i/>
      <sz val="10"/>
      <color rgb="FF008576"/>
      <name val="Tahoma"/>
      <family val="2"/>
    </font>
    <font>
      <sz val="12"/>
      <color rgb="FF31849B"/>
      <name val="Wingdings"/>
      <charset val="2"/>
    </font>
    <font>
      <sz val="12"/>
      <color rgb="FF31849B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0"/>
      <name val="Wingdings"/>
      <charset val="2"/>
    </font>
    <font>
      <b/>
      <sz val="10"/>
      <color rgb="FF008576"/>
      <name val="Tahoma"/>
      <family val="2"/>
    </font>
    <font>
      <b/>
      <sz val="12"/>
      <color rgb="FF31849B"/>
      <name val="Wingdings"/>
      <charset val="2"/>
    </font>
    <font>
      <b/>
      <sz val="12"/>
      <color theme="0"/>
      <name val="Wingdings"/>
      <charset val="2"/>
    </font>
    <font>
      <b/>
      <sz val="10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CCE0D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ck">
        <color rgb="FFCCE0DA"/>
      </left>
      <right/>
      <top style="medium">
        <color rgb="FFCCE0DA"/>
      </top>
      <bottom style="medium">
        <color rgb="FFCCE0DA"/>
      </bottom>
      <diagonal/>
    </border>
    <border>
      <left/>
      <right/>
      <top style="medium">
        <color rgb="FFCCE0DA"/>
      </top>
      <bottom style="medium">
        <color rgb="FFCCE0DA"/>
      </bottom>
      <diagonal/>
    </border>
    <border>
      <left/>
      <right style="medium">
        <color rgb="FFCCE0DA"/>
      </right>
      <top style="medium">
        <color rgb="FFCCE0DA"/>
      </top>
      <bottom style="medium">
        <color rgb="FFCCE0DA"/>
      </bottom>
      <diagonal/>
    </border>
    <border>
      <left style="thick">
        <color rgb="FFCCE0DA"/>
      </left>
      <right style="medium">
        <color rgb="FFCCE0DA"/>
      </right>
      <top/>
      <bottom style="medium">
        <color rgb="FFCCE0DA"/>
      </bottom>
      <diagonal/>
    </border>
    <border>
      <left/>
      <right style="medium">
        <color rgb="FFCCE0DA"/>
      </right>
      <top/>
      <bottom style="medium">
        <color rgb="FFCCE0DA"/>
      </bottom>
      <diagonal/>
    </border>
    <border>
      <left style="thick">
        <color rgb="FFCCE0DA"/>
      </left>
      <right style="medium">
        <color rgb="FFCCE0DA"/>
      </right>
      <top/>
      <bottom style="thick">
        <color rgb="FFCCE0DA"/>
      </bottom>
      <diagonal/>
    </border>
    <border>
      <left/>
      <right style="medium">
        <color rgb="FFCCE0DA"/>
      </right>
      <top/>
      <bottom style="thick">
        <color rgb="FFCCE0DA"/>
      </bottom>
      <diagonal/>
    </border>
    <border>
      <left style="medium">
        <color rgb="FFCCE0DA"/>
      </left>
      <right/>
      <top style="medium">
        <color rgb="FFCCE0DA"/>
      </top>
      <bottom style="medium">
        <color rgb="FFCCE0DA"/>
      </bottom>
      <diagonal/>
    </border>
    <border>
      <left style="medium">
        <color rgb="FFCCE0DA"/>
      </left>
      <right/>
      <top style="medium">
        <color rgb="FFCCE0DA"/>
      </top>
      <bottom style="thick">
        <color rgb="FFCCE0DA"/>
      </bottom>
      <diagonal/>
    </border>
    <border>
      <left/>
      <right/>
      <top style="thin">
        <color rgb="FFE5EFEC"/>
      </top>
      <bottom/>
      <diagonal/>
    </border>
    <border>
      <left style="thick">
        <color rgb="FFCCE0DA"/>
      </left>
      <right/>
      <top/>
      <bottom style="medium">
        <color rgb="FFCCE0DA"/>
      </bottom>
      <diagonal/>
    </border>
    <border>
      <left/>
      <right/>
      <top/>
      <bottom style="medium">
        <color rgb="FFCCE0DA"/>
      </bottom>
      <diagonal/>
    </border>
    <border>
      <left style="thick">
        <color rgb="FFCCE0DA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3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5" fontId="2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5" fontId="2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64" fontId="7" fillId="0" borderId="10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0" fontId="0" fillId="3" borderId="0" xfId="0" applyFill="1"/>
    <xf numFmtId="0" fontId="8" fillId="3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6" fillId="3" borderId="0" xfId="0" applyFont="1" applyFill="1"/>
    <xf numFmtId="0" fontId="1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6" fillId="3" borderId="0" xfId="0" applyFont="1" applyFill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5" fontId="2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15" fontId="12" fillId="0" borderId="0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E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F150"/>
  <sheetViews>
    <sheetView tabSelected="1" zoomScale="70" zoomScaleNormal="70" workbookViewId="0">
      <pane xSplit="3324" ySplit="420" activePane="bottomRight"/>
      <selection activeCell="N1" sqref="A1:N1048576"/>
      <selection pane="topRight" activeCell="B2" sqref="B1:L1048576"/>
      <selection pane="bottomLeft" activeCell="A68" sqref="A68:XFD68"/>
      <selection pane="bottomRight" activeCell="L125" sqref="L125"/>
    </sheetView>
  </sheetViews>
  <sheetFormatPr defaultRowHeight="14.4" x14ac:dyDescent="0.3"/>
  <cols>
    <col min="1" max="1" width="22.33203125" customWidth="1"/>
    <col min="2" max="2" width="17.21875" customWidth="1"/>
    <col min="3" max="3" width="16.33203125" customWidth="1"/>
    <col min="4" max="4" width="16.109375" customWidth="1"/>
    <col min="5" max="5" width="16.6640625" customWidth="1"/>
    <col min="6" max="6" width="16.44140625" customWidth="1"/>
    <col min="7" max="7" width="9.77734375" customWidth="1"/>
    <col min="8" max="8" width="16.33203125" customWidth="1"/>
    <col min="9" max="11" width="16.44140625" customWidth="1"/>
    <col min="12" max="13" width="12.33203125" style="15" customWidth="1"/>
    <col min="14" max="14" width="14.5546875" customWidth="1"/>
  </cols>
  <sheetData>
    <row r="1" spans="1:136" ht="15.6" thickBot="1" x14ac:dyDescent="0.35">
      <c r="A1" s="61" t="s">
        <v>180</v>
      </c>
      <c r="B1" s="62"/>
      <c r="C1" s="62"/>
      <c r="D1" s="62"/>
      <c r="E1" s="62"/>
      <c r="F1" s="62"/>
      <c r="G1" s="62"/>
      <c r="H1" s="62"/>
      <c r="I1" s="63"/>
      <c r="J1" s="1"/>
      <c r="K1" s="1"/>
      <c r="L1" s="50"/>
      <c r="M1" s="50"/>
      <c r="O1" s="21" t="s">
        <v>5</v>
      </c>
    </row>
    <row r="2" spans="1:136" ht="15.6" thickBot="1" x14ac:dyDescent="0.35">
      <c r="A2" s="2" t="s">
        <v>22</v>
      </c>
      <c r="B2" s="3"/>
      <c r="C2" s="14">
        <v>1</v>
      </c>
      <c r="D2" s="14">
        <v>2</v>
      </c>
      <c r="E2" s="14">
        <v>3</v>
      </c>
      <c r="F2" s="14">
        <v>4</v>
      </c>
      <c r="G2" s="14">
        <v>5</v>
      </c>
      <c r="H2" s="14">
        <v>6</v>
      </c>
      <c r="I2" s="14">
        <v>7</v>
      </c>
      <c r="J2" s="14">
        <v>8</v>
      </c>
      <c r="K2" s="14">
        <v>9</v>
      </c>
      <c r="L2" s="46">
        <v>10</v>
      </c>
      <c r="M2" s="56">
        <v>11</v>
      </c>
      <c r="N2" s="19"/>
      <c r="O2" s="18"/>
      <c r="T2" s="21" t="s">
        <v>5</v>
      </c>
    </row>
    <row r="3" spans="1:136" ht="15.6" thickBot="1" x14ac:dyDescent="0.35">
      <c r="A3" s="2" t="s">
        <v>0</v>
      </c>
      <c r="B3" s="3" t="s">
        <v>1</v>
      </c>
      <c r="C3" s="4">
        <v>43523</v>
      </c>
      <c r="D3" s="4">
        <v>43558</v>
      </c>
      <c r="E3" s="4">
        <v>43573</v>
      </c>
      <c r="F3" s="4">
        <v>43606</v>
      </c>
      <c r="G3" s="4">
        <v>43643</v>
      </c>
      <c r="H3" s="4">
        <v>43669</v>
      </c>
      <c r="I3" s="11">
        <v>43670</v>
      </c>
      <c r="J3" s="4">
        <v>43690</v>
      </c>
      <c r="K3" s="4">
        <v>43732</v>
      </c>
      <c r="L3" s="47">
        <v>43802</v>
      </c>
      <c r="M3" s="57">
        <v>43838</v>
      </c>
      <c r="N3" s="16"/>
      <c r="O3" s="15"/>
      <c r="T3" s="21" t="s">
        <v>5</v>
      </c>
    </row>
    <row r="4" spans="1:136" ht="15.6" thickBot="1" x14ac:dyDescent="0.35">
      <c r="A4" s="58" t="s">
        <v>2</v>
      </c>
      <c r="B4" s="59"/>
      <c r="C4" s="59"/>
      <c r="D4" s="59"/>
      <c r="E4" s="59"/>
      <c r="F4" s="60"/>
      <c r="G4" s="64" t="s">
        <v>2</v>
      </c>
      <c r="H4" s="65"/>
      <c r="I4" s="65"/>
      <c r="J4" s="65"/>
      <c r="K4" s="65"/>
      <c r="L4" s="66"/>
      <c r="M4" s="51"/>
      <c r="N4" s="28"/>
      <c r="O4" s="30"/>
      <c r="P4" s="30"/>
      <c r="Q4" s="30"/>
      <c r="R4" s="30"/>
      <c r="S4" s="30"/>
      <c r="T4" s="31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</row>
    <row r="5" spans="1:136" ht="29.4" thickBot="1" x14ac:dyDescent="0.35">
      <c r="A5" s="58" t="s">
        <v>26</v>
      </c>
      <c r="B5" s="59"/>
      <c r="C5" s="59"/>
      <c r="D5" s="59"/>
      <c r="E5" s="59"/>
      <c r="F5" s="60"/>
      <c r="G5" s="34"/>
      <c r="H5" s="34"/>
      <c r="I5" s="42"/>
      <c r="J5" s="34"/>
      <c r="K5" s="34"/>
      <c r="L5" s="34"/>
      <c r="M5" s="34"/>
      <c r="N5" s="45" t="s">
        <v>202</v>
      </c>
      <c r="O5" s="43" t="s">
        <v>25</v>
      </c>
      <c r="P5" s="30"/>
      <c r="Q5" s="30"/>
      <c r="R5" s="30"/>
      <c r="S5" s="30"/>
      <c r="T5" s="31" t="s">
        <v>5</v>
      </c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</row>
    <row r="6" spans="1:136" ht="29.4" customHeight="1" thickBot="1" x14ac:dyDescent="0.35">
      <c r="A6" s="5" t="s">
        <v>29</v>
      </c>
      <c r="B6" s="6" t="s">
        <v>196</v>
      </c>
      <c r="C6" s="7" t="s">
        <v>4</v>
      </c>
      <c r="D6" s="7" t="s">
        <v>4</v>
      </c>
      <c r="E6" s="7" t="s">
        <v>5</v>
      </c>
      <c r="F6" s="12" t="s">
        <v>8</v>
      </c>
      <c r="G6" s="7" t="s">
        <v>4</v>
      </c>
      <c r="H6" s="7" t="s">
        <v>4</v>
      </c>
      <c r="I6" s="7" t="s">
        <v>4</v>
      </c>
      <c r="J6" s="7" t="s">
        <v>4</v>
      </c>
      <c r="K6" s="7" t="s">
        <v>4</v>
      </c>
      <c r="L6" s="48" t="s">
        <v>8</v>
      </c>
      <c r="M6" s="55" t="s">
        <v>5</v>
      </c>
      <c r="N6" s="24">
        <f>11-(COUNTIF(C6:M6,O1))</f>
        <v>9</v>
      </c>
      <c r="O6" s="25">
        <f t="shared" ref="O6:O12" si="0">((N6/11)*100)</f>
        <v>81.818181818181827</v>
      </c>
      <c r="T6" s="21" t="s">
        <v>5</v>
      </c>
    </row>
    <row r="7" spans="1:136" ht="19.2" customHeight="1" thickBot="1" x14ac:dyDescent="0.35">
      <c r="A7" s="5" t="s">
        <v>192</v>
      </c>
      <c r="B7" s="6" t="s">
        <v>52</v>
      </c>
      <c r="C7" s="12" t="s">
        <v>4</v>
      </c>
      <c r="D7" s="12" t="s">
        <v>4</v>
      </c>
      <c r="E7" s="12" t="s">
        <v>8</v>
      </c>
      <c r="F7" s="12" t="s">
        <v>4</v>
      </c>
      <c r="G7" s="12" t="s">
        <v>5</v>
      </c>
      <c r="H7" s="12" t="s">
        <v>8</v>
      </c>
      <c r="I7" s="12" t="s">
        <v>4</v>
      </c>
      <c r="J7" s="12" t="s">
        <v>5</v>
      </c>
      <c r="K7" s="7" t="s">
        <v>4</v>
      </c>
      <c r="L7" s="48" t="s">
        <v>4</v>
      </c>
      <c r="M7" s="44" t="s">
        <v>8</v>
      </c>
      <c r="N7" s="24">
        <f>11-(COUNTIF(C7:M7,O1))</f>
        <v>9</v>
      </c>
      <c r="O7" s="25">
        <f t="shared" si="0"/>
        <v>81.818181818181827</v>
      </c>
      <c r="T7" s="21"/>
    </row>
    <row r="8" spans="1:136" ht="15.6" thickBot="1" x14ac:dyDescent="0.35">
      <c r="A8" s="5" t="s">
        <v>30</v>
      </c>
      <c r="B8" s="6" t="s">
        <v>52</v>
      </c>
      <c r="C8" s="7" t="s">
        <v>4</v>
      </c>
      <c r="D8" s="7" t="s">
        <v>4</v>
      </c>
      <c r="E8" s="7" t="s">
        <v>5</v>
      </c>
      <c r="F8" s="7" t="s">
        <v>4</v>
      </c>
      <c r="G8" s="7" t="s">
        <v>4</v>
      </c>
      <c r="H8" s="7" t="s">
        <v>4</v>
      </c>
      <c r="I8" s="7" t="s">
        <v>5</v>
      </c>
      <c r="J8" s="7" t="s">
        <v>8</v>
      </c>
      <c r="K8" s="7" t="s">
        <v>4</v>
      </c>
      <c r="L8" s="48" t="s">
        <v>4</v>
      </c>
      <c r="M8" s="44" t="s">
        <v>8</v>
      </c>
      <c r="N8" s="24">
        <f>11-(COUNTIF(C8:M8,O1))</f>
        <v>9</v>
      </c>
      <c r="O8" s="25">
        <f t="shared" si="0"/>
        <v>81.818181818181827</v>
      </c>
      <c r="T8" s="21" t="s">
        <v>5</v>
      </c>
    </row>
    <row r="9" spans="1:136" ht="15.6" thickBot="1" x14ac:dyDescent="0.35">
      <c r="A9" s="5" t="s">
        <v>18</v>
      </c>
      <c r="B9" s="6" t="s">
        <v>53</v>
      </c>
      <c r="C9" s="7" t="s">
        <v>5</v>
      </c>
      <c r="D9" s="7" t="s">
        <v>4</v>
      </c>
      <c r="E9" s="7" t="s">
        <v>5</v>
      </c>
      <c r="F9" s="7" t="s">
        <v>5</v>
      </c>
      <c r="G9" s="7" t="s">
        <v>5</v>
      </c>
      <c r="H9" s="7" t="s">
        <v>5</v>
      </c>
      <c r="I9" s="7" t="s">
        <v>5</v>
      </c>
      <c r="J9" s="7" t="s">
        <v>5</v>
      </c>
      <c r="K9" s="7" t="s">
        <v>5</v>
      </c>
      <c r="L9" s="48" t="s">
        <v>5</v>
      </c>
      <c r="M9" s="44" t="s">
        <v>5</v>
      </c>
      <c r="N9" s="24">
        <f>11-(COUNTIF(C9:M9,O1))</f>
        <v>1</v>
      </c>
      <c r="O9" s="25">
        <f t="shared" si="0"/>
        <v>9.0909090909090917</v>
      </c>
      <c r="T9" s="21" t="s">
        <v>5</v>
      </c>
    </row>
    <row r="10" spans="1:136" ht="15.6" thickBot="1" x14ac:dyDescent="0.35">
      <c r="A10" s="5" t="s">
        <v>31</v>
      </c>
      <c r="B10" s="6" t="s">
        <v>54</v>
      </c>
      <c r="C10" s="7" t="s">
        <v>4</v>
      </c>
      <c r="D10" s="7" t="s">
        <v>4</v>
      </c>
      <c r="E10" s="7" t="s">
        <v>8</v>
      </c>
      <c r="F10" s="7" t="s">
        <v>4</v>
      </c>
      <c r="G10" s="7" t="s">
        <v>5</v>
      </c>
      <c r="H10" s="7" t="s">
        <v>4</v>
      </c>
      <c r="I10" s="7" t="s">
        <v>8</v>
      </c>
      <c r="J10" s="7" t="s">
        <v>5</v>
      </c>
      <c r="K10" s="7" t="s">
        <v>8</v>
      </c>
      <c r="L10" s="48" t="s">
        <v>8</v>
      </c>
      <c r="M10" s="44" t="s">
        <v>4</v>
      </c>
      <c r="N10" s="24">
        <f>9-(COUNTIF(C10:L10,O1))</f>
        <v>7</v>
      </c>
      <c r="O10" s="25">
        <f t="shared" si="0"/>
        <v>63.636363636363633</v>
      </c>
      <c r="T10" s="21" t="s">
        <v>5</v>
      </c>
    </row>
    <row r="11" spans="1:136" ht="15.6" thickBot="1" x14ac:dyDescent="0.35">
      <c r="A11" s="5" t="s">
        <v>32</v>
      </c>
      <c r="B11" s="6" t="s">
        <v>55</v>
      </c>
      <c r="C11" s="7" t="s">
        <v>4</v>
      </c>
      <c r="D11" s="7" t="s">
        <v>5</v>
      </c>
      <c r="E11" s="7" t="s">
        <v>5</v>
      </c>
      <c r="F11" s="7" t="s">
        <v>5</v>
      </c>
      <c r="G11" s="7" t="s">
        <v>5</v>
      </c>
      <c r="H11" s="7" t="s">
        <v>5</v>
      </c>
      <c r="I11" s="7" t="s">
        <v>5</v>
      </c>
      <c r="J11" s="7" t="s">
        <v>5</v>
      </c>
      <c r="K11" s="7" t="s">
        <v>5</v>
      </c>
      <c r="L11" s="7" t="s">
        <v>5</v>
      </c>
      <c r="M11" s="44" t="s">
        <v>5</v>
      </c>
      <c r="N11" s="24">
        <f>11-(COUNTIF(C11:M11,O1))</f>
        <v>1</v>
      </c>
      <c r="O11" s="25">
        <f t="shared" si="0"/>
        <v>9.0909090909090917</v>
      </c>
      <c r="T11" s="21" t="s">
        <v>5</v>
      </c>
    </row>
    <row r="12" spans="1:136" ht="15.6" thickBot="1" x14ac:dyDescent="0.35">
      <c r="A12" s="5" t="s">
        <v>33</v>
      </c>
      <c r="B12" s="6" t="s">
        <v>56</v>
      </c>
      <c r="C12" s="7" t="s">
        <v>4</v>
      </c>
      <c r="D12" s="7" t="s">
        <v>4</v>
      </c>
      <c r="E12" s="7" t="s">
        <v>8</v>
      </c>
      <c r="F12" s="7" t="s">
        <v>4</v>
      </c>
      <c r="G12" s="7" t="s">
        <v>5</v>
      </c>
      <c r="H12" s="7" t="s">
        <v>4</v>
      </c>
      <c r="I12" s="7" t="s">
        <v>4</v>
      </c>
      <c r="J12" s="7" t="s">
        <v>4</v>
      </c>
      <c r="K12" s="7" t="s">
        <v>4</v>
      </c>
      <c r="L12" s="48" t="s">
        <v>4</v>
      </c>
      <c r="M12" s="44" t="s">
        <v>5</v>
      </c>
      <c r="N12" s="24">
        <f>9-(COUNTIF(C12:L12,O1))</f>
        <v>8</v>
      </c>
      <c r="O12" s="25">
        <f t="shared" si="0"/>
        <v>72.727272727272734</v>
      </c>
      <c r="T12" s="21" t="s">
        <v>5</v>
      </c>
    </row>
    <row r="13" spans="1:136" ht="15.6" thickBot="1" x14ac:dyDescent="0.35">
      <c r="A13" s="5" t="s">
        <v>34</v>
      </c>
      <c r="B13" s="6" t="s">
        <v>57</v>
      </c>
      <c r="C13" s="7" t="s">
        <v>5</v>
      </c>
      <c r="D13" s="7" t="s">
        <v>4</v>
      </c>
      <c r="E13" s="7" t="s">
        <v>5</v>
      </c>
      <c r="F13" s="7" t="s">
        <v>5</v>
      </c>
      <c r="G13" s="7" t="s">
        <v>5</v>
      </c>
      <c r="H13" s="7" t="s">
        <v>5</v>
      </c>
      <c r="I13" s="7" t="s">
        <v>5</v>
      </c>
      <c r="J13" s="7" t="s">
        <v>5</v>
      </c>
      <c r="K13" s="7" t="s">
        <v>5</v>
      </c>
      <c r="L13" s="48" t="s">
        <v>5</v>
      </c>
      <c r="M13" s="44" t="s">
        <v>5</v>
      </c>
      <c r="N13" s="24">
        <f>11-(COUNTIF(C13:M13,O1))</f>
        <v>1</v>
      </c>
      <c r="O13" s="25">
        <f t="shared" ref="O13:O76" si="1">((N13/11)*100)</f>
        <v>9.0909090909090917</v>
      </c>
      <c r="T13" s="21" t="s">
        <v>5</v>
      </c>
    </row>
    <row r="14" spans="1:136" ht="27" thickBot="1" x14ac:dyDescent="0.35">
      <c r="A14" s="5" t="s">
        <v>10</v>
      </c>
      <c r="B14" s="6" t="s">
        <v>58</v>
      </c>
      <c r="C14" s="7" t="s">
        <v>4</v>
      </c>
      <c r="D14" s="7" t="s">
        <v>4</v>
      </c>
      <c r="E14" s="7" t="s">
        <v>8</v>
      </c>
      <c r="F14" s="7" t="s">
        <v>4</v>
      </c>
      <c r="G14" s="7" t="s">
        <v>5</v>
      </c>
      <c r="H14" s="7" t="s">
        <v>4</v>
      </c>
      <c r="I14" s="7" t="s">
        <v>5</v>
      </c>
      <c r="J14" s="7" t="s">
        <v>5</v>
      </c>
      <c r="K14" s="7" t="s">
        <v>4</v>
      </c>
      <c r="L14" s="48" t="s">
        <v>4</v>
      </c>
      <c r="M14" s="44" t="s">
        <v>8</v>
      </c>
      <c r="N14" s="24">
        <f>11-(COUNTIF(C14:M14,O1))</f>
        <v>8</v>
      </c>
      <c r="O14" s="25">
        <f t="shared" si="1"/>
        <v>72.727272727272734</v>
      </c>
      <c r="T14" s="21" t="s">
        <v>5</v>
      </c>
    </row>
    <row r="15" spans="1:136" ht="27" thickBot="1" x14ac:dyDescent="0.35">
      <c r="A15" s="5" t="s">
        <v>35</v>
      </c>
      <c r="B15" s="6" t="s">
        <v>59</v>
      </c>
      <c r="C15" s="7" t="s">
        <v>4</v>
      </c>
      <c r="D15" s="7" t="s">
        <v>4</v>
      </c>
      <c r="E15" s="7" t="s">
        <v>8</v>
      </c>
      <c r="F15" s="7" t="s">
        <v>4</v>
      </c>
      <c r="G15" s="7" t="s">
        <v>4</v>
      </c>
      <c r="H15" s="7" t="s">
        <v>4</v>
      </c>
      <c r="I15" s="7" t="s">
        <v>4</v>
      </c>
      <c r="J15" s="7" t="s">
        <v>4</v>
      </c>
      <c r="K15" s="7" t="s">
        <v>8</v>
      </c>
      <c r="L15" s="48" t="s">
        <v>8</v>
      </c>
      <c r="M15" s="44" t="s">
        <v>8</v>
      </c>
      <c r="N15" s="24">
        <f>11-(COUNTIF(C15:M15,O1))</f>
        <v>11</v>
      </c>
      <c r="O15" s="25">
        <f t="shared" si="1"/>
        <v>100</v>
      </c>
      <c r="T15" s="21" t="s">
        <v>5</v>
      </c>
    </row>
    <row r="16" spans="1:136" ht="15.6" thickBot="1" x14ac:dyDescent="0.35">
      <c r="A16" s="22" t="s">
        <v>19</v>
      </c>
      <c r="B16" s="23" t="s">
        <v>20</v>
      </c>
      <c r="C16" s="7" t="s">
        <v>4</v>
      </c>
      <c r="D16" s="7" t="s">
        <v>4</v>
      </c>
      <c r="E16" s="7" t="s">
        <v>5</v>
      </c>
      <c r="F16" s="7" t="s">
        <v>4</v>
      </c>
      <c r="G16" s="7" t="s">
        <v>4</v>
      </c>
      <c r="H16" s="7" t="s">
        <v>4</v>
      </c>
      <c r="I16" s="7" t="s">
        <v>4</v>
      </c>
      <c r="J16" s="7" t="s">
        <v>4</v>
      </c>
      <c r="K16" s="7" t="s">
        <v>4</v>
      </c>
      <c r="L16" s="48" t="s">
        <v>4</v>
      </c>
      <c r="M16" s="44" t="s">
        <v>4</v>
      </c>
      <c r="N16" s="24">
        <f>11-(COUNTIF(C16:M16,O1))</f>
        <v>10</v>
      </c>
      <c r="O16" s="25">
        <f t="shared" si="1"/>
        <v>90.909090909090907</v>
      </c>
      <c r="T16" s="21" t="s">
        <v>5</v>
      </c>
    </row>
    <row r="17" spans="1:20" ht="15.6" thickBot="1" x14ac:dyDescent="0.35">
      <c r="A17" s="22" t="s">
        <v>36</v>
      </c>
      <c r="B17" s="23" t="s">
        <v>9</v>
      </c>
      <c r="C17" s="7" t="s">
        <v>8</v>
      </c>
      <c r="D17" s="7" t="s">
        <v>8</v>
      </c>
      <c r="E17" s="7" t="s">
        <v>8</v>
      </c>
      <c r="F17" s="7" t="s">
        <v>8</v>
      </c>
      <c r="G17" s="7" t="s">
        <v>8</v>
      </c>
      <c r="H17" s="7" t="s">
        <v>8</v>
      </c>
      <c r="I17" s="7" t="s">
        <v>8</v>
      </c>
      <c r="J17" s="7" t="s">
        <v>8</v>
      </c>
      <c r="K17" s="7" t="s">
        <v>8</v>
      </c>
      <c r="L17" s="48" t="s">
        <v>8</v>
      </c>
      <c r="M17" s="44" t="s">
        <v>8</v>
      </c>
      <c r="N17" s="24">
        <f>11-(COUNTIF(C17:M17,O1))</f>
        <v>11</v>
      </c>
      <c r="O17" s="25">
        <f t="shared" si="1"/>
        <v>100</v>
      </c>
      <c r="T17" s="21" t="s">
        <v>5</v>
      </c>
    </row>
    <row r="18" spans="1:20" ht="15.6" thickBot="1" x14ac:dyDescent="0.35">
      <c r="A18" s="22" t="s">
        <v>37</v>
      </c>
      <c r="B18" s="23" t="s">
        <v>60</v>
      </c>
      <c r="C18" s="7" t="s">
        <v>5</v>
      </c>
      <c r="D18" s="7" t="s">
        <v>5</v>
      </c>
      <c r="E18" s="7" t="s">
        <v>5</v>
      </c>
      <c r="F18" s="7" t="s">
        <v>4</v>
      </c>
      <c r="G18" s="7" t="s">
        <v>5</v>
      </c>
      <c r="H18" s="7" t="s">
        <v>4</v>
      </c>
      <c r="I18" s="7" t="s">
        <v>4</v>
      </c>
      <c r="J18" s="7" t="s">
        <v>4</v>
      </c>
      <c r="K18" s="7" t="s">
        <v>5</v>
      </c>
      <c r="L18" s="48" t="s">
        <v>5</v>
      </c>
      <c r="M18" s="44" t="s">
        <v>5</v>
      </c>
      <c r="N18" s="24">
        <f>11-(COUNTIF(C18:M18,O1))</f>
        <v>4</v>
      </c>
      <c r="O18" s="25">
        <f t="shared" si="1"/>
        <v>36.363636363636367</v>
      </c>
      <c r="T18" s="21" t="s">
        <v>5</v>
      </c>
    </row>
    <row r="19" spans="1:20" ht="15.6" thickBot="1" x14ac:dyDescent="0.35">
      <c r="A19" s="22" t="s">
        <v>23</v>
      </c>
      <c r="B19" s="23" t="s">
        <v>17</v>
      </c>
      <c r="C19" s="7" t="s">
        <v>4</v>
      </c>
      <c r="D19" s="7" t="s">
        <v>5</v>
      </c>
      <c r="E19" s="7" t="s">
        <v>4</v>
      </c>
      <c r="F19" s="7" t="s">
        <v>4</v>
      </c>
      <c r="G19" s="7" t="s">
        <v>4</v>
      </c>
      <c r="H19" s="7" t="s">
        <v>4</v>
      </c>
      <c r="I19" s="7" t="s">
        <v>4</v>
      </c>
      <c r="J19" s="7" t="s">
        <v>4</v>
      </c>
      <c r="K19" s="7" t="s">
        <v>4</v>
      </c>
      <c r="L19" s="48" t="s">
        <v>5</v>
      </c>
      <c r="M19" s="44" t="s">
        <v>5</v>
      </c>
      <c r="N19" s="24">
        <f>11-(COUNTIF(C19:M19,O1))</f>
        <v>8</v>
      </c>
      <c r="O19" s="25">
        <f t="shared" si="1"/>
        <v>72.727272727272734</v>
      </c>
      <c r="T19" s="21" t="s">
        <v>5</v>
      </c>
    </row>
    <row r="20" spans="1:20" ht="15.6" thickBot="1" x14ac:dyDescent="0.35">
      <c r="A20" s="22" t="s">
        <v>38</v>
      </c>
      <c r="B20" s="23" t="s">
        <v>61</v>
      </c>
      <c r="C20" s="7" t="s">
        <v>8</v>
      </c>
      <c r="D20" s="7" t="s">
        <v>4</v>
      </c>
      <c r="E20" s="7" t="s">
        <v>8</v>
      </c>
      <c r="F20" s="7" t="s">
        <v>5</v>
      </c>
      <c r="G20" s="7" t="s">
        <v>5</v>
      </c>
      <c r="H20" s="7" t="s">
        <v>5</v>
      </c>
      <c r="I20" s="7" t="s">
        <v>5</v>
      </c>
      <c r="J20" s="7" t="s">
        <v>5</v>
      </c>
      <c r="K20" s="7" t="s">
        <v>5</v>
      </c>
      <c r="L20" s="48" t="s">
        <v>5</v>
      </c>
      <c r="M20" s="44" t="s">
        <v>5</v>
      </c>
      <c r="N20" s="24">
        <f>11-(COUNTIF(C20:M20,O1))</f>
        <v>3</v>
      </c>
      <c r="O20" s="25">
        <f t="shared" si="1"/>
        <v>27.27272727272727</v>
      </c>
      <c r="T20" s="21" t="s">
        <v>5</v>
      </c>
    </row>
    <row r="21" spans="1:20" ht="15.6" thickBot="1" x14ac:dyDescent="0.35">
      <c r="A21" s="22" t="s">
        <v>39</v>
      </c>
      <c r="B21" s="23" t="s">
        <v>62</v>
      </c>
      <c r="C21" s="7" t="s">
        <v>4</v>
      </c>
      <c r="D21" s="7" t="s">
        <v>4</v>
      </c>
      <c r="E21" s="7" t="s">
        <v>4</v>
      </c>
      <c r="F21" s="7" t="s">
        <v>4</v>
      </c>
      <c r="G21" s="7" t="s">
        <v>4</v>
      </c>
      <c r="H21" s="7" t="s">
        <v>4</v>
      </c>
      <c r="I21" s="7" t="s">
        <v>4</v>
      </c>
      <c r="J21" s="7" t="s">
        <v>4</v>
      </c>
      <c r="K21" s="7" t="s">
        <v>4</v>
      </c>
      <c r="L21" s="48" t="s">
        <v>4</v>
      </c>
      <c r="M21" s="44" t="s">
        <v>5</v>
      </c>
      <c r="N21" s="24">
        <f>11-(COUNTIF(C21:M21,O1))</f>
        <v>10</v>
      </c>
      <c r="O21" s="25">
        <f t="shared" si="1"/>
        <v>90.909090909090907</v>
      </c>
      <c r="T21" s="21" t="s">
        <v>5</v>
      </c>
    </row>
    <row r="22" spans="1:20" ht="15.6" thickBot="1" x14ac:dyDescent="0.35">
      <c r="A22" s="22" t="s">
        <v>40</v>
      </c>
      <c r="B22" s="23" t="s">
        <v>63</v>
      </c>
      <c r="C22" s="7" t="s">
        <v>4</v>
      </c>
      <c r="D22" s="7" t="s">
        <v>4</v>
      </c>
      <c r="E22" s="7" t="s">
        <v>5</v>
      </c>
      <c r="F22" s="7" t="s">
        <v>4</v>
      </c>
      <c r="G22" s="7" t="s">
        <v>4</v>
      </c>
      <c r="H22" s="7" t="s">
        <v>5</v>
      </c>
      <c r="I22" s="7" t="s">
        <v>5</v>
      </c>
      <c r="J22" s="7" t="s">
        <v>5</v>
      </c>
      <c r="K22" s="7" t="s">
        <v>4</v>
      </c>
      <c r="L22" s="48" t="s">
        <v>5</v>
      </c>
      <c r="M22" s="44" t="s">
        <v>5</v>
      </c>
      <c r="N22" s="24">
        <f>11-(COUNTIF(C22:M22,O1))</f>
        <v>5</v>
      </c>
      <c r="O22" s="25">
        <f t="shared" si="1"/>
        <v>45.454545454545453</v>
      </c>
      <c r="T22" s="21" t="s">
        <v>5</v>
      </c>
    </row>
    <row r="23" spans="1:20" ht="15.6" thickBot="1" x14ac:dyDescent="0.35">
      <c r="A23" s="22" t="s">
        <v>41</v>
      </c>
      <c r="B23" s="23" t="s">
        <v>64</v>
      </c>
      <c r="C23" s="7" t="s">
        <v>4</v>
      </c>
      <c r="D23" s="7" t="s">
        <v>4</v>
      </c>
      <c r="E23" s="7" t="s">
        <v>5</v>
      </c>
      <c r="F23" s="7" t="s">
        <v>5</v>
      </c>
      <c r="G23" s="7" t="s">
        <v>5</v>
      </c>
      <c r="H23" s="7" t="s">
        <v>5</v>
      </c>
      <c r="I23" s="7" t="s">
        <v>5</v>
      </c>
      <c r="J23" s="7" t="s">
        <v>5</v>
      </c>
      <c r="K23" s="7" t="s">
        <v>5</v>
      </c>
      <c r="L23" s="48" t="s">
        <v>5</v>
      </c>
      <c r="M23" s="44" t="s">
        <v>5</v>
      </c>
      <c r="N23" s="24">
        <f>11-(COUNTIF(C23:M23,O1))</f>
        <v>2</v>
      </c>
      <c r="O23" s="25">
        <f t="shared" si="1"/>
        <v>18.181818181818183</v>
      </c>
      <c r="T23" s="21" t="s">
        <v>5</v>
      </c>
    </row>
    <row r="24" spans="1:20" ht="15.6" thickBot="1" x14ac:dyDescent="0.35">
      <c r="A24" s="22" t="s">
        <v>42</v>
      </c>
      <c r="B24" s="23" t="s">
        <v>65</v>
      </c>
      <c r="C24" s="7" t="s">
        <v>4</v>
      </c>
      <c r="D24" s="7" t="s">
        <v>4</v>
      </c>
      <c r="E24" s="7" t="s">
        <v>8</v>
      </c>
      <c r="F24" s="7" t="s">
        <v>4</v>
      </c>
      <c r="G24" s="7" t="s">
        <v>8</v>
      </c>
      <c r="H24" s="7" t="s">
        <v>4</v>
      </c>
      <c r="I24" s="7" t="s">
        <v>4</v>
      </c>
      <c r="J24" s="7" t="s">
        <v>4</v>
      </c>
      <c r="K24" s="7" t="s">
        <v>5</v>
      </c>
      <c r="L24" s="48" t="s">
        <v>8</v>
      </c>
      <c r="M24" s="44" t="s">
        <v>8</v>
      </c>
      <c r="N24" s="24">
        <f>11-(COUNTIF(C24:M24,O1))</f>
        <v>10</v>
      </c>
      <c r="O24" s="25">
        <f t="shared" si="1"/>
        <v>90.909090909090907</v>
      </c>
      <c r="T24" s="21" t="s">
        <v>5</v>
      </c>
    </row>
    <row r="25" spans="1:20" ht="27" thickBot="1" x14ac:dyDescent="0.35">
      <c r="A25" s="22" t="s">
        <v>43</v>
      </c>
      <c r="B25" s="23" t="s">
        <v>66</v>
      </c>
      <c r="C25" s="7" t="s">
        <v>5</v>
      </c>
      <c r="D25" s="7" t="s">
        <v>5</v>
      </c>
      <c r="E25" s="7" t="s">
        <v>5</v>
      </c>
      <c r="F25" s="7" t="s">
        <v>5</v>
      </c>
      <c r="G25" s="7" t="s">
        <v>5</v>
      </c>
      <c r="H25" s="7" t="s">
        <v>8</v>
      </c>
      <c r="I25" s="7" t="s">
        <v>4</v>
      </c>
      <c r="J25" s="7" t="s">
        <v>5</v>
      </c>
      <c r="K25" s="7" t="s">
        <v>5</v>
      </c>
      <c r="L25" s="48" t="s">
        <v>4</v>
      </c>
      <c r="M25" s="44" t="s">
        <v>5</v>
      </c>
      <c r="N25" s="24">
        <f>11-(COUNTIF(C25:M25,O1))</f>
        <v>3</v>
      </c>
      <c r="O25" s="25">
        <f t="shared" si="1"/>
        <v>27.27272727272727</v>
      </c>
      <c r="T25" s="21" t="s">
        <v>5</v>
      </c>
    </row>
    <row r="26" spans="1:20" ht="15.6" thickBot="1" x14ac:dyDescent="0.35">
      <c r="A26" s="22" t="s">
        <v>44</v>
      </c>
      <c r="B26" s="23" t="s">
        <v>67</v>
      </c>
      <c r="C26" s="7" t="s">
        <v>5</v>
      </c>
      <c r="D26" s="7" t="s">
        <v>8</v>
      </c>
      <c r="E26" s="7" t="s">
        <v>8</v>
      </c>
      <c r="F26" s="7" t="s">
        <v>5</v>
      </c>
      <c r="G26" s="7" t="s">
        <v>5</v>
      </c>
      <c r="H26" s="7" t="s">
        <v>5</v>
      </c>
      <c r="I26" s="7" t="s">
        <v>5</v>
      </c>
      <c r="J26" s="7" t="s">
        <v>5</v>
      </c>
      <c r="K26" s="7" t="s">
        <v>5</v>
      </c>
      <c r="L26" s="48" t="s">
        <v>5</v>
      </c>
      <c r="M26" s="44" t="s">
        <v>5</v>
      </c>
      <c r="N26" s="24">
        <f>11-(COUNTIF(C26:M26,O1))</f>
        <v>2</v>
      </c>
      <c r="O26" s="25">
        <f t="shared" si="1"/>
        <v>18.181818181818183</v>
      </c>
      <c r="T26" s="21"/>
    </row>
    <row r="27" spans="1:20" ht="15.6" thickBot="1" x14ac:dyDescent="0.35">
      <c r="A27" s="22" t="s">
        <v>45</v>
      </c>
      <c r="B27" s="23" t="s">
        <v>196</v>
      </c>
      <c r="C27" s="7" t="s">
        <v>4</v>
      </c>
      <c r="D27" s="7" t="s">
        <v>5</v>
      </c>
      <c r="E27" s="7" t="s">
        <v>5</v>
      </c>
      <c r="F27" s="7" t="s">
        <v>5</v>
      </c>
      <c r="G27" s="7" t="s">
        <v>5</v>
      </c>
      <c r="H27" s="7" t="s">
        <v>5</v>
      </c>
      <c r="I27" s="7" t="s">
        <v>5</v>
      </c>
      <c r="J27" s="7" t="s">
        <v>5</v>
      </c>
      <c r="K27" s="7" t="s">
        <v>5</v>
      </c>
      <c r="L27" s="48" t="s">
        <v>5</v>
      </c>
      <c r="M27" s="44" t="s">
        <v>5</v>
      </c>
      <c r="N27" s="24">
        <f>11-(COUNTIF(C27:M27,O1))</f>
        <v>1</v>
      </c>
      <c r="O27" s="25">
        <f t="shared" si="1"/>
        <v>9.0909090909090917</v>
      </c>
      <c r="T27" s="21"/>
    </row>
    <row r="28" spans="1:20" ht="15.6" thickBot="1" x14ac:dyDescent="0.35">
      <c r="A28" s="22" t="s">
        <v>46</v>
      </c>
      <c r="B28" s="23" t="s">
        <v>68</v>
      </c>
      <c r="C28" s="7" t="s">
        <v>4</v>
      </c>
      <c r="D28" s="7" t="s">
        <v>4</v>
      </c>
      <c r="E28" s="7" t="s">
        <v>5</v>
      </c>
      <c r="F28" s="7" t="s">
        <v>5</v>
      </c>
      <c r="G28" s="7" t="s">
        <v>5</v>
      </c>
      <c r="H28" s="7" t="s">
        <v>8</v>
      </c>
      <c r="I28" s="7" t="s">
        <v>8</v>
      </c>
      <c r="J28" s="7" t="s">
        <v>5</v>
      </c>
      <c r="K28" s="7" t="s">
        <v>5</v>
      </c>
      <c r="L28" s="48" t="s">
        <v>4</v>
      </c>
      <c r="M28" s="44" t="s">
        <v>5</v>
      </c>
      <c r="N28" s="24">
        <f>11-(COUNTIF(C28:M28,O1))</f>
        <v>5</v>
      </c>
      <c r="O28" s="25">
        <f t="shared" si="1"/>
        <v>45.454545454545453</v>
      </c>
      <c r="T28" s="21"/>
    </row>
    <row r="29" spans="1:20" ht="15.6" thickBot="1" x14ac:dyDescent="0.35">
      <c r="A29" s="22" t="s">
        <v>47</v>
      </c>
      <c r="B29" s="23" t="s">
        <v>69</v>
      </c>
      <c r="C29" s="7" t="s">
        <v>4</v>
      </c>
      <c r="D29" s="7" t="s">
        <v>5</v>
      </c>
      <c r="E29" s="7" t="s">
        <v>5</v>
      </c>
      <c r="F29" s="7" t="s">
        <v>5</v>
      </c>
      <c r="G29" s="7" t="s">
        <v>5</v>
      </c>
      <c r="H29" s="7" t="s">
        <v>5</v>
      </c>
      <c r="I29" s="7" t="s">
        <v>5</v>
      </c>
      <c r="J29" s="7" t="s">
        <v>5</v>
      </c>
      <c r="K29" s="7" t="s">
        <v>5</v>
      </c>
      <c r="L29" s="48" t="s">
        <v>5</v>
      </c>
      <c r="M29" s="44" t="s">
        <v>5</v>
      </c>
      <c r="N29" s="24">
        <f>11-(COUNTIF(C29:M29,O1))</f>
        <v>1</v>
      </c>
      <c r="O29" s="25">
        <f t="shared" si="1"/>
        <v>9.0909090909090917</v>
      </c>
      <c r="T29" s="21"/>
    </row>
    <row r="30" spans="1:20" ht="15.6" thickBot="1" x14ac:dyDescent="0.35">
      <c r="A30" s="22" t="s">
        <v>48</v>
      </c>
      <c r="B30" s="23" t="s">
        <v>12</v>
      </c>
      <c r="C30" s="7" t="s">
        <v>4</v>
      </c>
      <c r="D30" s="7" t="s">
        <v>8</v>
      </c>
      <c r="E30" s="7" t="s">
        <v>4</v>
      </c>
      <c r="F30" s="7" t="s">
        <v>4</v>
      </c>
      <c r="G30" s="7" t="s">
        <v>5</v>
      </c>
      <c r="H30" s="7" t="s">
        <v>4</v>
      </c>
      <c r="I30" s="7" t="s">
        <v>4</v>
      </c>
      <c r="J30" s="7" t="s">
        <v>4</v>
      </c>
      <c r="K30" s="7" t="s">
        <v>5</v>
      </c>
      <c r="L30" s="48" t="s">
        <v>4</v>
      </c>
      <c r="M30" s="44" t="s">
        <v>8</v>
      </c>
      <c r="N30" s="24">
        <f>11-(COUNTIF(C30:M30,O1))</f>
        <v>9</v>
      </c>
      <c r="O30" s="25">
        <f t="shared" si="1"/>
        <v>81.818181818181827</v>
      </c>
      <c r="T30" s="21"/>
    </row>
    <row r="31" spans="1:20" ht="15.6" thickBot="1" x14ac:dyDescent="0.35">
      <c r="A31" s="5" t="s">
        <v>49</v>
      </c>
      <c r="B31" s="6" t="s">
        <v>70</v>
      </c>
      <c r="C31" s="7" t="s">
        <v>5</v>
      </c>
      <c r="D31" s="7" t="s">
        <v>5</v>
      </c>
      <c r="E31" s="7" t="s">
        <v>5</v>
      </c>
      <c r="F31" s="7" t="s">
        <v>5</v>
      </c>
      <c r="G31" s="7" t="s">
        <v>5</v>
      </c>
      <c r="H31" s="7" t="s">
        <v>5</v>
      </c>
      <c r="I31" s="7" t="s">
        <v>5</v>
      </c>
      <c r="J31" s="7" t="s">
        <v>5</v>
      </c>
      <c r="K31" s="7" t="s">
        <v>5</v>
      </c>
      <c r="L31" s="48" t="s">
        <v>5</v>
      </c>
      <c r="M31" s="44" t="s">
        <v>5</v>
      </c>
      <c r="N31" s="24">
        <f>11-(COUNTIF(C31:M31,O1))</f>
        <v>0</v>
      </c>
      <c r="O31" s="25">
        <f t="shared" si="1"/>
        <v>0</v>
      </c>
      <c r="T31" s="21"/>
    </row>
    <row r="32" spans="1:20" ht="15.6" thickBot="1" x14ac:dyDescent="0.35">
      <c r="A32" s="5" t="s">
        <v>50</v>
      </c>
      <c r="B32" s="5" t="s">
        <v>71</v>
      </c>
      <c r="C32" s="7" t="s">
        <v>5</v>
      </c>
      <c r="D32" s="7" t="s">
        <v>5</v>
      </c>
      <c r="E32" s="7" t="s">
        <v>5</v>
      </c>
      <c r="F32" s="7" t="s">
        <v>5</v>
      </c>
      <c r="G32" s="7" t="s">
        <v>4</v>
      </c>
      <c r="H32" s="7" t="s">
        <v>4</v>
      </c>
      <c r="I32" s="7" t="s">
        <v>4</v>
      </c>
      <c r="J32" s="7" t="s">
        <v>4</v>
      </c>
      <c r="K32" s="7" t="s">
        <v>4</v>
      </c>
      <c r="L32" s="48" t="s">
        <v>4</v>
      </c>
      <c r="M32" s="44" t="s">
        <v>8</v>
      </c>
      <c r="N32" s="24">
        <f>11-(COUNTIF(C32:M32,O1))</f>
        <v>7</v>
      </c>
      <c r="O32" s="25">
        <f t="shared" si="1"/>
        <v>63.636363636363633</v>
      </c>
      <c r="T32" s="21"/>
    </row>
    <row r="33" spans="1:136" ht="15.6" thickBot="1" x14ac:dyDescent="0.35">
      <c r="A33" s="22" t="s">
        <v>51</v>
      </c>
      <c r="B33" s="23" t="s">
        <v>9</v>
      </c>
      <c r="C33" s="7" t="s">
        <v>5</v>
      </c>
      <c r="D33" s="7" t="s">
        <v>5</v>
      </c>
      <c r="E33" s="7" t="s">
        <v>5</v>
      </c>
      <c r="F33" s="7" t="s">
        <v>5</v>
      </c>
      <c r="G33" s="7" t="s">
        <v>5</v>
      </c>
      <c r="H33" s="7" t="s">
        <v>8</v>
      </c>
      <c r="I33" s="7" t="s">
        <v>8</v>
      </c>
      <c r="J33" s="7" t="s">
        <v>8</v>
      </c>
      <c r="K33" s="7" t="s">
        <v>8</v>
      </c>
      <c r="L33" s="48" t="s">
        <v>8</v>
      </c>
      <c r="M33" s="44" t="s">
        <v>8</v>
      </c>
      <c r="N33" s="24">
        <f>11-(COUNTIF(C33:M33,O1))</f>
        <v>6</v>
      </c>
      <c r="O33" s="25">
        <f t="shared" si="1"/>
        <v>54.54545454545454</v>
      </c>
      <c r="T33" s="21"/>
    </row>
    <row r="34" spans="1:136" ht="15.6" thickBot="1" x14ac:dyDescent="0.35">
      <c r="A34" s="22" t="s">
        <v>193</v>
      </c>
      <c r="B34" s="23" t="s">
        <v>64</v>
      </c>
      <c r="C34" s="7" t="s">
        <v>5</v>
      </c>
      <c r="D34" s="7" t="s">
        <v>5</v>
      </c>
      <c r="E34" s="7" t="s">
        <v>5</v>
      </c>
      <c r="F34" s="7" t="s">
        <v>5</v>
      </c>
      <c r="G34" s="7" t="s">
        <v>5</v>
      </c>
      <c r="H34" s="7" t="s">
        <v>5</v>
      </c>
      <c r="I34" s="7" t="s">
        <v>5</v>
      </c>
      <c r="J34" s="7" t="s">
        <v>5</v>
      </c>
      <c r="K34" s="7" t="s">
        <v>5</v>
      </c>
      <c r="L34" s="48" t="s">
        <v>5</v>
      </c>
      <c r="M34" s="44" t="s">
        <v>5</v>
      </c>
      <c r="N34" s="24">
        <f>11-(COUNTIF(C34:M34,O1))</f>
        <v>0</v>
      </c>
      <c r="O34" s="25">
        <f t="shared" si="1"/>
        <v>0</v>
      </c>
      <c r="T34" s="21"/>
    </row>
    <row r="35" spans="1:136" ht="31.2" customHeight="1" thickBot="1" x14ac:dyDescent="0.35">
      <c r="A35" s="58" t="s">
        <v>27</v>
      </c>
      <c r="B35" s="59"/>
      <c r="C35" s="59"/>
      <c r="D35" s="59"/>
      <c r="E35" s="59"/>
      <c r="F35" s="60"/>
      <c r="G35" s="26"/>
      <c r="H35" s="26"/>
      <c r="I35" s="27"/>
      <c r="J35" s="26"/>
      <c r="K35" s="26"/>
      <c r="L35" s="26"/>
      <c r="M35" s="26"/>
      <c r="N35" s="28"/>
      <c r="O35" s="29"/>
      <c r="P35" s="30"/>
      <c r="Q35" s="30"/>
      <c r="R35" s="30"/>
      <c r="S35" s="30"/>
      <c r="T35" s="31" t="s">
        <v>5</v>
      </c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</row>
    <row r="36" spans="1:136" ht="15.6" thickBot="1" x14ac:dyDescent="0.35">
      <c r="A36" s="32" t="s">
        <v>72</v>
      </c>
      <c r="B36" s="23" t="s">
        <v>73</v>
      </c>
      <c r="C36" s="7" t="s">
        <v>5</v>
      </c>
      <c r="D36" s="7" t="s">
        <v>5</v>
      </c>
      <c r="E36" s="7" t="s">
        <v>5</v>
      </c>
      <c r="F36" s="7" t="s">
        <v>5</v>
      </c>
      <c r="G36" s="7" t="s">
        <v>5</v>
      </c>
      <c r="H36" s="7" t="s">
        <v>4</v>
      </c>
      <c r="I36" s="7" t="s">
        <v>5</v>
      </c>
      <c r="J36" s="7" t="s">
        <v>5</v>
      </c>
      <c r="K36" s="7" t="s">
        <v>5</v>
      </c>
      <c r="L36" s="48" t="s">
        <v>5</v>
      </c>
      <c r="M36" s="44" t="s">
        <v>5</v>
      </c>
      <c r="N36" s="24">
        <f>11-(COUNTIF(C36:M36,O1))</f>
        <v>1</v>
      </c>
      <c r="O36" s="25">
        <f t="shared" si="1"/>
        <v>9.0909090909090917</v>
      </c>
      <c r="T36" s="21" t="s">
        <v>5</v>
      </c>
    </row>
    <row r="37" spans="1:136" ht="15.6" thickBot="1" x14ac:dyDescent="0.35">
      <c r="A37" s="5" t="s">
        <v>74</v>
      </c>
      <c r="B37" s="6" t="s">
        <v>54</v>
      </c>
      <c r="C37" s="7" t="s">
        <v>5</v>
      </c>
      <c r="D37" s="7" t="s">
        <v>5</v>
      </c>
      <c r="E37" s="7" t="s">
        <v>5</v>
      </c>
      <c r="F37" s="7" t="s">
        <v>5</v>
      </c>
      <c r="G37" s="7" t="s">
        <v>4</v>
      </c>
      <c r="H37" s="7" t="s">
        <v>4</v>
      </c>
      <c r="I37" s="7" t="s">
        <v>5</v>
      </c>
      <c r="J37" s="7" t="s">
        <v>4</v>
      </c>
      <c r="K37" s="7" t="s">
        <v>5</v>
      </c>
      <c r="L37" s="48" t="s">
        <v>5</v>
      </c>
      <c r="M37" s="44" t="s">
        <v>5</v>
      </c>
      <c r="N37" s="24">
        <f>11-(COUNTIF(C37:M37,O1))</f>
        <v>3</v>
      </c>
      <c r="O37" s="25">
        <f t="shared" si="1"/>
        <v>27.27272727272727</v>
      </c>
      <c r="T37" s="21" t="s">
        <v>5</v>
      </c>
    </row>
    <row r="38" spans="1:136" ht="15.6" thickBot="1" x14ac:dyDescent="0.35">
      <c r="A38" s="5" t="s">
        <v>75</v>
      </c>
      <c r="B38" s="5" t="s">
        <v>76</v>
      </c>
      <c r="C38" s="7" t="s">
        <v>5</v>
      </c>
      <c r="D38" s="7" t="s">
        <v>5</v>
      </c>
      <c r="E38" s="7" t="s">
        <v>5</v>
      </c>
      <c r="F38" s="7" t="s">
        <v>5</v>
      </c>
      <c r="G38" s="7" t="s">
        <v>4</v>
      </c>
      <c r="H38" s="7" t="s">
        <v>5</v>
      </c>
      <c r="I38" s="7" t="s">
        <v>5</v>
      </c>
      <c r="J38" s="7" t="s">
        <v>5</v>
      </c>
      <c r="K38" s="7"/>
      <c r="L38" s="48" t="s">
        <v>5</v>
      </c>
      <c r="M38" s="44" t="s">
        <v>5</v>
      </c>
      <c r="N38" s="24">
        <f>11-(COUNTIF(C38:M38,O1))</f>
        <v>2</v>
      </c>
      <c r="O38" s="25">
        <f t="shared" si="1"/>
        <v>18.181818181818183</v>
      </c>
      <c r="T38" s="21" t="s">
        <v>5</v>
      </c>
    </row>
    <row r="39" spans="1:136" ht="15.6" thickBot="1" x14ac:dyDescent="0.35">
      <c r="A39" s="5" t="s">
        <v>77</v>
      </c>
      <c r="B39" s="5" t="s">
        <v>52</v>
      </c>
      <c r="C39" s="7" t="s">
        <v>5</v>
      </c>
      <c r="D39" s="7" t="s">
        <v>5</v>
      </c>
      <c r="E39" s="7" t="s">
        <v>5</v>
      </c>
      <c r="F39" s="7" t="s">
        <v>5</v>
      </c>
      <c r="G39" s="7" t="s">
        <v>8</v>
      </c>
      <c r="H39" s="7" t="s">
        <v>5</v>
      </c>
      <c r="I39" s="7" t="s">
        <v>5</v>
      </c>
      <c r="J39" s="7" t="s">
        <v>5</v>
      </c>
      <c r="K39" s="7" t="s">
        <v>5</v>
      </c>
      <c r="L39" s="48" t="s">
        <v>5</v>
      </c>
      <c r="M39" s="44" t="s">
        <v>5</v>
      </c>
      <c r="N39" s="24">
        <f>11-(COUNTIF(C39:M39,O1))</f>
        <v>1</v>
      </c>
      <c r="O39" s="25">
        <f t="shared" si="1"/>
        <v>9.0909090909090917</v>
      </c>
      <c r="T39" s="21" t="s">
        <v>5</v>
      </c>
    </row>
    <row r="40" spans="1:136" ht="27" thickBot="1" x14ac:dyDescent="0.35">
      <c r="A40" s="5" t="s">
        <v>78</v>
      </c>
      <c r="B40" s="6" t="s">
        <v>58</v>
      </c>
      <c r="C40" s="7" t="s">
        <v>5</v>
      </c>
      <c r="D40" s="7" t="s">
        <v>5</v>
      </c>
      <c r="E40" s="7" t="s">
        <v>5</v>
      </c>
      <c r="F40" s="7" t="s">
        <v>5</v>
      </c>
      <c r="G40" s="7" t="s">
        <v>5</v>
      </c>
      <c r="H40" s="7" t="s">
        <v>5</v>
      </c>
      <c r="I40" s="7" t="s">
        <v>5</v>
      </c>
      <c r="J40" s="7" t="s">
        <v>4</v>
      </c>
      <c r="K40" s="7" t="s">
        <v>5</v>
      </c>
      <c r="L40" s="48" t="s">
        <v>5</v>
      </c>
      <c r="M40" s="44" t="s">
        <v>5</v>
      </c>
      <c r="N40" s="24">
        <f>11-(COUNTIF(C40:M40,O1))</f>
        <v>1</v>
      </c>
      <c r="O40" s="25">
        <f t="shared" si="1"/>
        <v>9.0909090909090917</v>
      </c>
      <c r="T40" s="21" t="s">
        <v>5</v>
      </c>
    </row>
    <row r="41" spans="1:136" ht="15.6" thickBot="1" x14ac:dyDescent="0.35">
      <c r="A41" s="22" t="s">
        <v>79</v>
      </c>
      <c r="B41" s="23" t="s">
        <v>65</v>
      </c>
      <c r="C41" s="7" t="s">
        <v>5</v>
      </c>
      <c r="D41" s="7" t="s">
        <v>5</v>
      </c>
      <c r="E41" s="7" t="s">
        <v>5</v>
      </c>
      <c r="F41" s="7" t="s">
        <v>5</v>
      </c>
      <c r="G41" s="7" t="s">
        <v>5</v>
      </c>
      <c r="H41" s="7" t="s">
        <v>5</v>
      </c>
      <c r="I41" s="7" t="s">
        <v>5</v>
      </c>
      <c r="J41" s="7" t="s">
        <v>5</v>
      </c>
      <c r="K41" s="7" t="s">
        <v>4</v>
      </c>
      <c r="L41" s="48" t="s">
        <v>5</v>
      </c>
      <c r="M41" s="44" t="s">
        <v>5</v>
      </c>
      <c r="N41" s="24">
        <f>11-(COUNTIF(C41:M41,O1))</f>
        <v>1</v>
      </c>
      <c r="O41" s="25">
        <f t="shared" si="1"/>
        <v>9.0909090909090917</v>
      </c>
      <c r="T41" s="21" t="s">
        <v>5</v>
      </c>
    </row>
    <row r="42" spans="1:136" ht="15.6" thickBot="1" x14ac:dyDescent="0.35">
      <c r="A42" s="22" t="s">
        <v>137</v>
      </c>
      <c r="B42" s="22" t="s">
        <v>17</v>
      </c>
      <c r="C42" s="7" t="s">
        <v>5</v>
      </c>
      <c r="D42" s="7" t="s">
        <v>4</v>
      </c>
      <c r="E42" s="7" t="s">
        <v>5</v>
      </c>
      <c r="F42" s="7" t="s">
        <v>5</v>
      </c>
      <c r="G42" s="7" t="s">
        <v>5</v>
      </c>
      <c r="H42" s="7" t="s">
        <v>5</v>
      </c>
      <c r="I42" s="7" t="s">
        <v>5</v>
      </c>
      <c r="J42" s="7" t="s">
        <v>5</v>
      </c>
      <c r="K42" s="7" t="s">
        <v>5</v>
      </c>
      <c r="L42" s="48" t="s">
        <v>5</v>
      </c>
      <c r="M42" s="44" t="s">
        <v>5</v>
      </c>
      <c r="N42" s="24">
        <f>11-(COUNTIF(C42:M42,O1))</f>
        <v>1</v>
      </c>
      <c r="O42" s="25">
        <f t="shared" si="1"/>
        <v>9.0909090909090917</v>
      </c>
      <c r="T42" s="21" t="s">
        <v>5</v>
      </c>
    </row>
    <row r="43" spans="1:136" ht="15.6" thickBot="1" x14ac:dyDescent="0.35">
      <c r="A43" s="5" t="s">
        <v>80</v>
      </c>
      <c r="B43" s="6" t="s">
        <v>81</v>
      </c>
      <c r="C43" s="7" t="s">
        <v>5</v>
      </c>
      <c r="D43" s="7" t="s">
        <v>5</v>
      </c>
      <c r="E43" s="7" t="s">
        <v>5</v>
      </c>
      <c r="F43" s="7" t="s">
        <v>5</v>
      </c>
      <c r="G43" s="7" t="s">
        <v>5</v>
      </c>
      <c r="H43" s="7" t="s">
        <v>5</v>
      </c>
      <c r="I43" s="7" t="s">
        <v>5</v>
      </c>
      <c r="J43" s="7" t="s">
        <v>5</v>
      </c>
      <c r="K43" s="7" t="s">
        <v>4</v>
      </c>
      <c r="L43" s="48" t="s">
        <v>5</v>
      </c>
      <c r="M43" s="44" t="s">
        <v>5</v>
      </c>
      <c r="N43" s="24">
        <f>11-(COUNTIF(C43:M43,O1))</f>
        <v>1</v>
      </c>
      <c r="O43" s="25">
        <f t="shared" si="1"/>
        <v>9.0909090909090917</v>
      </c>
      <c r="T43" s="21" t="s">
        <v>5</v>
      </c>
    </row>
    <row r="44" spans="1:136" s="30" customFormat="1" ht="36.6" customHeight="1" thickBot="1" x14ac:dyDescent="0.35">
      <c r="A44" s="33" t="s">
        <v>28</v>
      </c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53"/>
      <c r="N44" s="28"/>
      <c r="O44" s="29"/>
      <c r="T44" s="31"/>
    </row>
    <row r="45" spans="1:136" ht="27" thickBot="1" x14ac:dyDescent="0.35">
      <c r="A45" s="5" t="s">
        <v>82</v>
      </c>
      <c r="B45" s="6" t="s">
        <v>83</v>
      </c>
      <c r="C45" s="7" t="s">
        <v>5</v>
      </c>
      <c r="D45" s="7" t="s">
        <v>8</v>
      </c>
      <c r="E45" s="7" t="s">
        <v>8</v>
      </c>
      <c r="F45" s="7" t="s">
        <v>4</v>
      </c>
      <c r="G45" s="7" t="s">
        <v>5</v>
      </c>
      <c r="H45" s="7" t="s">
        <v>8</v>
      </c>
      <c r="I45" s="7" t="s">
        <v>8</v>
      </c>
      <c r="J45" s="7" t="s">
        <v>8</v>
      </c>
      <c r="K45" s="7" t="s">
        <v>8</v>
      </c>
      <c r="L45" s="48" t="s">
        <v>4</v>
      </c>
      <c r="M45" s="44" t="s">
        <v>8</v>
      </c>
      <c r="N45" s="24">
        <f>11-(COUNTIF(C45:M45,O1))</f>
        <v>9</v>
      </c>
      <c r="O45" s="25">
        <f t="shared" si="1"/>
        <v>81.818181818181827</v>
      </c>
      <c r="T45" s="21" t="s">
        <v>5</v>
      </c>
    </row>
    <row r="46" spans="1:136" ht="15.6" thickBot="1" x14ac:dyDescent="0.35">
      <c r="A46" s="22" t="s">
        <v>84</v>
      </c>
      <c r="B46" s="23" t="s">
        <v>68</v>
      </c>
      <c r="C46" s="7" t="s">
        <v>4</v>
      </c>
      <c r="D46" s="7" t="s">
        <v>4</v>
      </c>
      <c r="E46" s="7" t="s">
        <v>5</v>
      </c>
      <c r="F46" s="7" t="s">
        <v>8</v>
      </c>
      <c r="G46" s="7" t="s">
        <v>5</v>
      </c>
      <c r="H46" s="7" t="s">
        <v>8</v>
      </c>
      <c r="I46" s="7" t="s">
        <v>8</v>
      </c>
      <c r="J46" s="7" t="s">
        <v>5</v>
      </c>
      <c r="K46" s="7" t="s">
        <v>8</v>
      </c>
      <c r="L46" s="48" t="s">
        <v>5</v>
      </c>
      <c r="M46" s="44" t="s">
        <v>8</v>
      </c>
      <c r="N46" s="24">
        <f>11-(COUNTIF(C46:M46,O1))</f>
        <v>7</v>
      </c>
      <c r="O46" s="25">
        <f t="shared" si="1"/>
        <v>63.636363636363633</v>
      </c>
      <c r="T46" s="21"/>
    </row>
    <row r="47" spans="1:136" ht="15.6" thickBot="1" x14ac:dyDescent="0.35">
      <c r="A47" s="22" t="s">
        <v>85</v>
      </c>
      <c r="B47" s="23" t="s">
        <v>86</v>
      </c>
      <c r="C47" s="7" t="s">
        <v>4</v>
      </c>
      <c r="D47" s="7" t="s">
        <v>4</v>
      </c>
      <c r="E47" s="7" t="s">
        <v>4</v>
      </c>
      <c r="F47" s="7" t="s">
        <v>4</v>
      </c>
      <c r="G47" s="7" t="s">
        <v>5</v>
      </c>
      <c r="H47" s="7" t="s">
        <v>4</v>
      </c>
      <c r="I47" s="7" t="s">
        <v>4</v>
      </c>
      <c r="J47" s="7" t="s">
        <v>4</v>
      </c>
      <c r="K47" s="7" t="s">
        <v>8</v>
      </c>
      <c r="L47" s="48" t="s">
        <v>5</v>
      </c>
      <c r="M47" s="44" t="s">
        <v>5</v>
      </c>
      <c r="N47" s="24">
        <f>11-(COUNTIF(C47:M47,O1))</f>
        <v>8</v>
      </c>
      <c r="O47" s="25">
        <f t="shared" si="1"/>
        <v>72.727272727272734</v>
      </c>
      <c r="T47" s="21"/>
    </row>
    <row r="48" spans="1:136" ht="15.6" thickBot="1" x14ac:dyDescent="0.35">
      <c r="A48" s="22" t="s">
        <v>87</v>
      </c>
      <c r="B48" s="23" t="s">
        <v>88</v>
      </c>
      <c r="C48" s="7" t="s">
        <v>4</v>
      </c>
      <c r="D48" s="7" t="s">
        <v>5</v>
      </c>
      <c r="E48" s="7" t="s">
        <v>4</v>
      </c>
      <c r="F48" s="7" t="s">
        <v>4</v>
      </c>
      <c r="G48" s="7" t="s">
        <v>5</v>
      </c>
      <c r="H48" s="7" t="s">
        <v>5</v>
      </c>
      <c r="I48" s="7" t="s">
        <v>5</v>
      </c>
      <c r="J48" s="7" t="s">
        <v>5</v>
      </c>
      <c r="K48" s="7" t="s">
        <v>4</v>
      </c>
      <c r="L48" s="48" t="s">
        <v>5</v>
      </c>
      <c r="M48" s="44" t="s">
        <v>4</v>
      </c>
      <c r="N48" s="24">
        <f>11-(COUNTIF(C48:M48,O1))</f>
        <v>5</v>
      </c>
      <c r="O48" s="25">
        <f t="shared" si="1"/>
        <v>45.454545454545453</v>
      </c>
      <c r="T48" s="21"/>
    </row>
    <row r="49" spans="1:20" ht="15.6" thickBot="1" x14ac:dyDescent="0.35">
      <c r="A49" s="22" t="s">
        <v>89</v>
      </c>
      <c r="B49" s="23" t="s">
        <v>90</v>
      </c>
      <c r="C49" s="7" t="s">
        <v>4</v>
      </c>
      <c r="D49" s="7" t="s">
        <v>4</v>
      </c>
      <c r="E49" s="7" t="s">
        <v>4</v>
      </c>
      <c r="F49" s="7" t="s">
        <v>4</v>
      </c>
      <c r="G49" s="7" t="s">
        <v>5</v>
      </c>
      <c r="H49" s="7" t="s">
        <v>4</v>
      </c>
      <c r="I49" s="7" t="s">
        <v>4</v>
      </c>
      <c r="J49" s="7" t="s">
        <v>4</v>
      </c>
      <c r="K49" s="7" t="s">
        <v>4</v>
      </c>
      <c r="L49" s="48" t="s">
        <v>4</v>
      </c>
      <c r="M49" s="44" t="s">
        <v>5</v>
      </c>
      <c r="N49" s="24">
        <f>11-(COUNTIF(C49:M49,O1))</f>
        <v>9</v>
      </c>
      <c r="O49" s="25">
        <f t="shared" si="1"/>
        <v>81.818181818181827</v>
      </c>
      <c r="T49" s="21"/>
    </row>
    <row r="50" spans="1:20" ht="15.6" thickBot="1" x14ac:dyDescent="0.35">
      <c r="A50" s="22" t="s">
        <v>91</v>
      </c>
      <c r="B50" s="23" t="s">
        <v>92</v>
      </c>
      <c r="C50" s="7" t="s">
        <v>4</v>
      </c>
      <c r="D50" s="7" t="s">
        <v>4</v>
      </c>
      <c r="E50" s="7" t="s">
        <v>4</v>
      </c>
      <c r="F50" s="7" t="s">
        <v>4</v>
      </c>
      <c r="G50" s="7" t="s">
        <v>4</v>
      </c>
      <c r="H50" s="7" t="s">
        <v>5</v>
      </c>
      <c r="I50" s="7" t="s">
        <v>5</v>
      </c>
      <c r="J50" s="7" t="s">
        <v>5</v>
      </c>
      <c r="K50" s="7" t="s">
        <v>4</v>
      </c>
      <c r="L50" s="48" t="s">
        <v>4</v>
      </c>
      <c r="M50" s="44" t="s">
        <v>5</v>
      </c>
      <c r="N50" s="24">
        <f>11-(COUNTIF(C50:M50,O1))</f>
        <v>7</v>
      </c>
      <c r="O50" s="25">
        <f t="shared" si="1"/>
        <v>63.636363636363633</v>
      </c>
      <c r="T50" s="21"/>
    </row>
    <row r="51" spans="1:20" ht="15.6" thickBot="1" x14ac:dyDescent="0.35">
      <c r="A51" s="22" t="s">
        <v>93</v>
      </c>
      <c r="B51" s="23" t="s">
        <v>67</v>
      </c>
      <c r="C51" s="7" t="s">
        <v>5</v>
      </c>
      <c r="D51" s="7" t="s">
        <v>5</v>
      </c>
      <c r="E51" s="7" t="s">
        <v>8</v>
      </c>
      <c r="F51" s="7" t="s">
        <v>8</v>
      </c>
      <c r="G51" s="7" t="s">
        <v>8</v>
      </c>
      <c r="H51" s="7" t="s">
        <v>8</v>
      </c>
      <c r="I51" s="7" t="s">
        <v>8</v>
      </c>
      <c r="J51" s="7" t="s">
        <v>8</v>
      </c>
      <c r="K51" s="7" t="s">
        <v>8</v>
      </c>
      <c r="L51" s="48" t="s">
        <v>8</v>
      </c>
      <c r="M51" s="44" t="s">
        <v>5</v>
      </c>
      <c r="N51" s="24">
        <f>11-(COUNTIF(C51:M51,O1))</f>
        <v>8</v>
      </c>
      <c r="O51" s="25">
        <f t="shared" si="1"/>
        <v>72.727272727272734</v>
      </c>
      <c r="T51" s="21"/>
    </row>
    <row r="52" spans="1:20" ht="15.6" thickBot="1" x14ac:dyDescent="0.35">
      <c r="A52" s="23" t="s">
        <v>94</v>
      </c>
      <c r="B52" s="23" t="s">
        <v>95</v>
      </c>
      <c r="C52" s="7" t="s">
        <v>4</v>
      </c>
      <c r="D52" s="7" t="s">
        <v>8</v>
      </c>
      <c r="E52" s="7" t="s">
        <v>8</v>
      </c>
      <c r="F52" s="7" t="s">
        <v>8</v>
      </c>
      <c r="G52" s="7" t="s">
        <v>4</v>
      </c>
      <c r="H52" s="7" t="s">
        <v>8</v>
      </c>
      <c r="I52" s="7" t="s">
        <v>8</v>
      </c>
      <c r="J52" s="7" t="s">
        <v>5</v>
      </c>
      <c r="K52" s="7" t="s">
        <v>8</v>
      </c>
      <c r="L52" s="48" t="s">
        <v>4</v>
      </c>
      <c r="M52" s="44" t="s">
        <v>5</v>
      </c>
      <c r="N52" s="24">
        <f>11-(COUNTIF(C52:M52,O1))</f>
        <v>9</v>
      </c>
      <c r="O52" s="25">
        <f t="shared" si="1"/>
        <v>81.818181818181827</v>
      </c>
      <c r="T52" s="21"/>
    </row>
    <row r="53" spans="1:20" ht="27" thickBot="1" x14ac:dyDescent="0.35">
      <c r="A53" s="23" t="s">
        <v>96</v>
      </c>
      <c r="B53" s="23" t="s">
        <v>97</v>
      </c>
      <c r="C53" s="7" t="s">
        <v>8</v>
      </c>
      <c r="D53" s="7" t="s">
        <v>8</v>
      </c>
      <c r="E53" s="7" t="s">
        <v>4</v>
      </c>
      <c r="F53" s="7" t="s">
        <v>4</v>
      </c>
      <c r="G53" s="7" t="s">
        <v>8</v>
      </c>
      <c r="H53" s="7" t="s">
        <v>8</v>
      </c>
      <c r="I53" s="7" t="s">
        <v>5</v>
      </c>
      <c r="J53" s="7" t="s">
        <v>5</v>
      </c>
      <c r="K53" s="7" t="s">
        <v>5</v>
      </c>
      <c r="L53" s="48" t="s">
        <v>5</v>
      </c>
      <c r="M53" s="44" t="s">
        <v>5</v>
      </c>
      <c r="N53" s="24">
        <f>11-(COUNTIF(C53:M53,O1))</f>
        <v>6</v>
      </c>
      <c r="O53" s="25">
        <f t="shared" si="1"/>
        <v>54.54545454545454</v>
      </c>
      <c r="T53" s="21"/>
    </row>
    <row r="54" spans="1:20" ht="27" thickBot="1" x14ac:dyDescent="0.35">
      <c r="A54" s="23" t="s">
        <v>98</v>
      </c>
      <c r="B54" s="23" t="s">
        <v>99</v>
      </c>
      <c r="C54" s="7" t="s">
        <v>4</v>
      </c>
      <c r="D54" s="7" t="s">
        <v>4</v>
      </c>
      <c r="E54" s="7" t="s">
        <v>4</v>
      </c>
      <c r="F54" s="7" t="s">
        <v>4</v>
      </c>
      <c r="G54" s="7" t="s">
        <v>5</v>
      </c>
      <c r="H54" s="7" t="s">
        <v>5</v>
      </c>
      <c r="I54" s="7" t="s">
        <v>5</v>
      </c>
      <c r="J54" s="7" t="s">
        <v>5</v>
      </c>
      <c r="K54" s="7" t="s">
        <v>8</v>
      </c>
      <c r="L54" s="48" t="s">
        <v>5</v>
      </c>
      <c r="M54" s="44" t="s">
        <v>5</v>
      </c>
      <c r="N54" s="24">
        <f>11-(COUNTIF(C54:M54,O1))</f>
        <v>5</v>
      </c>
      <c r="O54" s="25">
        <f t="shared" si="1"/>
        <v>45.454545454545453</v>
      </c>
      <c r="T54" s="21"/>
    </row>
    <row r="55" spans="1:20" ht="15.6" thickBot="1" x14ac:dyDescent="0.35">
      <c r="A55" s="23" t="s">
        <v>100</v>
      </c>
      <c r="B55" s="23" t="s">
        <v>101</v>
      </c>
      <c r="C55" s="7" t="s">
        <v>4</v>
      </c>
      <c r="D55" s="7" t="s">
        <v>8</v>
      </c>
      <c r="E55" s="7" t="s">
        <v>4</v>
      </c>
      <c r="F55" s="7" t="s">
        <v>4</v>
      </c>
      <c r="G55" s="7" t="s">
        <v>5</v>
      </c>
      <c r="H55" s="7" t="s">
        <v>4</v>
      </c>
      <c r="I55" s="7" t="s">
        <v>5</v>
      </c>
      <c r="J55" s="7" t="s">
        <v>5</v>
      </c>
      <c r="K55" s="7" t="s">
        <v>4</v>
      </c>
      <c r="L55" s="48" t="s">
        <v>4</v>
      </c>
      <c r="M55" s="44" t="s">
        <v>4</v>
      </c>
      <c r="N55" s="24">
        <f>11-(COUNTIF(C55:M55,O1))</f>
        <v>8</v>
      </c>
      <c r="O55" s="25">
        <f t="shared" si="1"/>
        <v>72.727272727272734</v>
      </c>
      <c r="T55" s="21"/>
    </row>
    <row r="56" spans="1:20" ht="15.6" thickBot="1" x14ac:dyDescent="0.35">
      <c r="A56" s="23" t="s">
        <v>102</v>
      </c>
      <c r="B56" s="23" t="s">
        <v>101</v>
      </c>
      <c r="C56" s="7" t="s">
        <v>4</v>
      </c>
      <c r="D56" s="7" t="s">
        <v>5</v>
      </c>
      <c r="E56" s="7" t="s">
        <v>5</v>
      </c>
      <c r="F56" s="7" t="s">
        <v>5</v>
      </c>
      <c r="G56" s="7" t="s">
        <v>5</v>
      </c>
      <c r="H56" s="7" t="s">
        <v>5</v>
      </c>
      <c r="I56" s="7" t="s">
        <v>4</v>
      </c>
      <c r="J56" s="7" t="s">
        <v>5</v>
      </c>
      <c r="K56" s="7" t="s">
        <v>5</v>
      </c>
      <c r="L56" s="48"/>
      <c r="M56" s="44" t="s">
        <v>5</v>
      </c>
      <c r="N56" s="24">
        <f>11-(COUNTIF(C56:M56,O1))</f>
        <v>3</v>
      </c>
      <c r="O56" s="25">
        <f t="shared" si="1"/>
        <v>27.27272727272727</v>
      </c>
      <c r="T56" s="21"/>
    </row>
    <row r="57" spans="1:20" ht="15.6" thickBot="1" x14ac:dyDescent="0.35">
      <c r="A57" s="22" t="s">
        <v>103</v>
      </c>
      <c r="B57" s="23" t="s">
        <v>104</v>
      </c>
      <c r="C57" s="7" t="s">
        <v>4</v>
      </c>
      <c r="D57" s="7" t="s">
        <v>8</v>
      </c>
      <c r="E57" s="7" t="s">
        <v>4</v>
      </c>
      <c r="F57" s="7" t="s">
        <v>4</v>
      </c>
      <c r="G57" s="7" t="s">
        <v>4</v>
      </c>
      <c r="H57" s="7" t="s">
        <v>4</v>
      </c>
      <c r="I57" s="7" t="s">
        <v>8</v>
      </c>
      <c r="J57" s="7" t="s">
        <v>5</v>
      </c>
      <c r="K57" s="7" t="s">
        <v>4</v>
      </c>
      <c r="L57" s="48" t="s">
        <v>4</v>
      </c>
      <c r="M57" s="44" t="s">
        <v>8</v>
      </c>
      <c r="N57" s="24">
        <f>11-(COUNTIF(C57:M57,O1))</f>
        <v>10</v>
      </c>
      <c r="O57" s="25">
        <f t="shared" si="1"/>
        <v>90.909090909090907</v>
      </c>
      <c r="T57" s="21"/>
    </row>
    <row r="58" spans="1:20" ht="15.6" thickBot="1" x14ac:dyDescent="0.35">
      <c r="A58" s="5" t="s">
        <v>105</v>
      </c>
      <c r="B58" s="5" t="s">
        <v>106</v>
      </c>
      <c r="C58" s="7" t="s">
        <v>5</v>
      </c>
      <c r="D58" s="7" t="s">
        <v>5</v>
      </c>
      <c r="E58" s="7" t="s">
        <v>5</v>
      </c>
      <c r="F58" s="7" t="s">
        <v>4</v>
      </c>
      <c r="G58" s="7" t="s">
        <v>8</v>
      </c>
      <c r="H58" s="7" t="s">
        <v>8</v>
      </c>
      <c r="I58" s="7" t="s">
        <v>8</v>
      </c>
      <c r="J58" s="7" t="s">
        <v>5</v>
      </c>
      <c r="K58" s="7" t="s">
        <v>5</v>
      </c>
      <c r="L58" s="48" t="s">
        <v>5</v>
      </c>
      <c r="M58" s="44" t="s">
        <v>5</v>
      </c>
      <c r="N58" s="24">
        <f>11-(COUNTIF(C58:M58,O1))</f>
        <v>4</v>
      </c>
      <c r="O58" s="25">
        <f t="shared" si="1"/>
        <v>36.363636363636367</v>
      </c>
      <c r="T58" s="21"/>
    </row>
    <row r="59" spans="1:20" ht="15.6" thickBot="1" x14ac:dyDescent="0.35">
      <c r="A59" s="5" t="s">
        <v>107</v>
      </c>
      <c r="B59" s="5" t="s">
        <v>108</v>
      </c>
      <c r="C59" s="7" t="s">
        <v>5</v>
      </c>
      <c r="D59" s="7" t="s">
        <v>5</v>
      </c>
      <c r="E59" s="7" t="s">
        <v>5</v>
      </c>
      <c r="F59" s="7" t="s">
        <v>4</v>
      </c>
      <c r="G59" s="7" t="s">
        <v>4</v>
      </c>
      <c r="H59" s="7" t="s">
        <v>4</v>
      </c>
      <c r="I59" s="7" t="s">
        <v>4</v>
      </c>
      <c r="J59" s="7" t="s">
        <v>4</v>
      </c>
      <c r="K59" s="7" t="s">
        <v>5</v>
      </c>
      <c r="L59" s="48" t="s">
        <v>5</v>
      </c>
      <c r="M59" s="44" t="s">
        <v>5</v>
      </c>
      <c r="N59" s="24">
        <f>11-(COUNTIF(C59:M59,O1))</f>
        <v>5</v>
      </c>
      <c r="O59" s="25">
        <f t="shared" si="1"/>
        <v>45.454545454545453</v>
      </c>
      <c r="T59" s="21"/>
    </row>
    <row r="60" spans="1:20" ht="27" thickBot="1" x14ac:dyDescent="0.35">
      <c r="A60" s="22" t="s">
        <v>109</v>
      </c>
      <c r="B60" s="22" t="s">
        <v>99</v>
      </c>
      <c r="C60" s="7" t="s">
        <v>5</v>
      </c>
      <c r="D60" s="7" t="s">
        <v>4</v>
      </c>
      <c r="E60" s="7" t="s">
        <v>4</v>
      </c>
      <c r="F60" s="7" t="s">
        <v>4</v>
      </c>
      <c r="G60" s="7" t="s">
        <v>4</v>
      </c>
      <c r="H60" s="7" t="s">
        <v>5</v>
      </c>
      <c r="I60" s="7" t="s">
        <v>5</v>
      </c>
      <c r="J60" s="7" t="s">
        <v>4</v>
      </c>
      <c r="K60" s="7" t="s">
        <v>4</v>
      </c>
      <c r="L60" s="48" t="s">
        <v>5</v>
      </c>
      <c r="M60" s="44" t="s">
        <v>4</v>
      </c>
      <c r="N60" s="24">
        <f>11-(COUNTIF(C60:M60,O1))</f>
        <v>7</v>
      </c>
      <c r="O60" s="25">
        <f t="shared" si="1"/>
        <v>63.636363636363633</v>
      </c>
      <c r="T60" s="21"/>
    </row>
    <row r="61" spans="1:20" ht="15.6" thickBot="1" x14ac:dyDescent="0.35">
      <c r="A61" s="5" t="s">
        <v>110</v>
      </c>
      <c r="B61" s="5" t="s">
        <v>111</v>
      </c>
      <c r="C61" s="7" t="s">
        <v>5</v>
      </c>
      <c r="D61" s="7" t="s">
        <v>5</v>
      </c>
      <c r="E61" s="7" t="s">
        <v>5</v>
      </c>
      <c r="F61" s="7" t="s">
        <v>5</v>
      </c>
      <c r="G61" s="7" t="s">
        <v>4</v>
      </c>
      <c r="H61" s="7" t="s">
        <v>4</v>
      </c>
      <c r="I61" s="7" t="s">
        <v>4</v>
      </c>
      <c r="J61" s="7" t="s">
        <v>4</v>
      </c>
      <c r="K61" s="7" t="s">
        <v>4</v>
      </c>
      <c r="L61" s="48" t="s">
        <v>5</v>
      </c>
      <c r="M61" s="44" t="s">
        <v>8</v>
      </c>
      <c r="N61" s="24">
        <f>11-(COUNTIF(C61:M61,O1))</f>
        <v>6</v>
      </c>
      <c r="O61" s="25">
        <f t="shared" si="1"/>
        <v>54.54545454545454</v>
      </c>
      <c r="T61" s="21"/>
    </row>
    <row r="62" spans="1:20" ht="27" thickBot="1" x14ac:dyDescent="0.35">
      <c r="A62" s="22" t="s">
        <v>112</v>
      </c>
      <c r="B62" s="23" t="s">
        <v>113</v>
      </c>
      <c r="C62" s="7" t="s">
        <v>5</v>
      </c>
      <c r="D62" s="7" t="s">
        <v>8</v>
      </c>
      <c r="E62" s="7" t="s">
        <v>5</v>
      </c>
      <c r="F62" s="7" t="s">
        <v>5</v>
      </c>
      <c r="G62" s="7" t="s">
        <v>5</v>
      </c>
      <c r="H62" s="7" t="s">
        <v>5</v>
      </c>
      <c r="I62" s="7" t="s">
        <v>4</v>
      </c>
      <c r="J62" s="7" t="s">
        <v>4</v>
      </c>
      <c r="K62" s="7" t="s">
        <v>4</v>
      </c>
      <c r="L62" s="48" t="s">
        <v>5</v>
      </c>
      <c r="M62" s="44" t="s">
        <v>8</v>
      </c>
      <c r="N62" s="24">
        <f>11-(COUNTIF(C62:M62,O1))</f>
        <v>5</v>
      </c>
      <c r="O62" s="25">
        <f t="shared" si="1"/>
        <v>45.454545454545453</v>
      </c>
      <c r="T62" s="21"/>
    </row>
    <row r="63" spans="1:20" ht="15.6" thickBot="1" x14ac:dyDescent="0.35">
      <c r="A63" s="23" t="s">
        <v>114</v>
      </c>
      <c r="B63" s="23" t="s">
        <v>115</v>
      </c>
      <c r="C63" s="7" t="s">
        <v>4</v>
      </c>
      <c r="D63" s="7" t="s">
        <v>8</v>
      </c>
      <c r="E63" s="7" t="s">
        <v>8</v>
      </c>
      <c r="F63" s="7" t="s">
        <v>8</v>
      </c>
      <c r="G63" s="7" t="s">
        <v>5</v>
      </c>
      <c r="H63" s="7" t="s">
        <v>5</v>
      </c>
      <c r="I63" s="7" t="s">
        <v>8</v>
      </c>
      <c r="J63" s="7" t="s">
        <v>5</v>
      </c>
      <c r="K63" s="7" t="s">
        <v>5</v>
      </c>
      <c r="L63" s="48" t="s">
        <v>5</v>
      </c>
      <c r="M63" s="44" t="s">
        <v>5</v>
      </c>
      <c r="N63" s="24">
        <f>11-(COUNTIF(C63:M63,O1))</f>
        <v>5</v>
      </c>
      <c r="O63" s="25">
        <f t="shared" si="1"/>
        <v>45.454545454545453</v>
      </c>
      <c r="T63" s="21"/>
    </row>
    <row r="64" spans="1:20" ht="15.6" thickBot="1" x14ac:dyDescent="0.35">
      <c r="A64" s="22" t="s">
        <v>116</v>
      </c>
      <c r="B64" s="22" t="s">
        <v>117</v>
      </c>
      <c r="C64" s="7" t="s">
        <v>4</v>
      </c>
      <c r="D64" s="7" t="s">
        <v>8</v>
      </c>
      <c r="E64" s="7" t="s">
        <v>4</v>
      </c>
      <c r="F64" s="7" t="s">
        <v>4</v>
      </c>
      <c r="G64" s="7" t="s">
        <v>5</v>
      </c>
      <c r="H64" s="7" t="s">
        <v>5</v>
      </c>
      <c r="I64" s="7" t="s">
        <v>5</v>
      </c>
      <c r="J64" s="7" t="s">
        <v>5</v>
      </c>
      <c r="K64" s="7" t="s">
        <v>5</v>
      </c>
      <c r="L64" s="48" t="s">
        <v>5</v>
      </c>
      <c r="M64" s="44" t="s">
        <v>5</v>
      </c>
      <c r="N64" s="24">
        <f>11-(COUNTIF(C64:M64,O1))</f>
        <v>4</v>
      </c>
      <c r="O64" s="25">
        <f t="shared" si="1"/>
        <v>36.363636363636367</v>
      </c>
      <c r="T64" s="21"/>
    </row>
    <row r="65" spans="1:20" ht="15.6" thickBot="1" x14ac:dyDescent="0.35">
      <c r="A65" s="5" t="s">
        <v>118</v>
      </c>
      <c r="B65" s="5" t="s">
        <v>119</v>
      </c>
      <c r="C65" s="7" t="s">
        <v>5</v>
      </c>
      <c r="D65" s="7" t="s">
        <v>5</v>
      </c>
      <c r="E65" s="7" t="s">
        <v>5</v>
      </c>
      <c r="F65" s="7" t="s">
        <v>4</v>
      </c>
      <c r="G65" s="7" t="s">
        <v>4</v>
      </c>
      <c r="H65" s="7" t="s">
        <v>5</v>
      </c>
      <c r="I65" s="7" t="s">
        <v>5</v>
      </c>
      <c r="J65" s="7" t="s">
        <v>5</v>
      </c>
      <c r="K65" s="7" t="s">
        <v>8</v>
      </c>
      <c r="L65" s="48" t="s">
        <v>5</v>
      </c>
      <c r="M65" s="44" t="s">
        <v>8</v>
      </c>
      <c r="N65" s="24">
        <f>11-(COUNTIF(C65:M65,O1))</f>
        <v>4</v>
      </c>
      <c r="O65" s="25">
        <f t="shared" si="1"/>
        <v>36.363636363636367</v>
      </c>
      <c r="T65" s="21"/>
    </row>
    <row r="66" spans="1:20" ht="27" thickBot="1" x14ac:dyDescent="0.35">
      <c r="A66" s="22" t="s">
        <v>120</v>
      </c>
      <c r="B66" s="22" t="s">
        <v>121</v>
      </c>
      <c r="C66" s="7" t="s">
        <v>8</v>
      </c>
      <c r="D66" s="7" t="s">
        <v>8</v>
      </c>
      <c r="E66" s="7" t="s">
        <v>5</v>
      </c>
      <c r="F66" s="7" t="s">
        <v>5</v>
      </c>
      <c r="G66" s="7" t="s">
        <v>5</v>
      </c>
      <c r="H66" s="7" t="s">
        <v>5</v>
      </c>
      <c r="I66" s="7" t="s">
        <v>5</v>
      </c>
      <c r="J66" s="7" t="s">
        <v>5</v>
      </c>
      <c r="K66" s="7" t="s">
        <v>5</v>
      </c>
      <c r="L66" s="48" t="s">
        <v>5</v>
      </c>
      <c r="M66" s="44" t="s">
        <v>5</v>
      </c>
      <c r="N66" s="24">
        <f>11-(COUNTIF(C66:M66,O1))</f>
        <v>2</v>
      </c>
      <c r="O66" s="25">
        <f t="shared" si="1"/>
        <v>18.181818181818183</v>
      </c>
      <c r="T66" s="21"/>
    </row>
    <row r="67" spans="1:20" ht="15.6" thickBot="1" x14ac:dyDescent="0.35">
      <c r="A67" s="5" t="s">
        <v>122</v>
      </c>
      <c r="B67" s="5" t="s">
        <v>123</v>
      </c>
      <c r="C67" s="7" t="s">
        <v>5</v>
      </c>
      <c r="D67" s="7" t="s">
        <v>5</v>
      </c>
      <c r="E67" s="7" t="s">
        <v>5</v>
      </c>
      <c r="F67" s="7" t="s">
        <v>4</v>
      </c>
      <c r="G67" s="7" t="s">
        <v>5</v>
      </c>
      <c r="H67" s="7" t="s">
        <v>4</v>
      </c>
      <c r="I67" s="7" t="s">
        <v>5</v>
      </c>
      <c r="J67" s="7" t="s">
        <v>5</v>
      </c>
      <c r="K67" s="7" t="s">
        <v>5</v>
      </c>
      <c r="L67" s="48" t="s">
        <v>5</v>
      </c>
      <c r="M67" s="44" t="s">
        <v>5</v>
      </c>
      <c r="N67" s="24">
        <f>11-(COUNTIF(C67:M67,O1))</f>
        <v>2</v>
      </c>
      <c r="O67" s="25">
        <f t="shared" si="1"/>
        <v>18.181818181818183</v>
      </c>
      <c r="T67" s="21"/>
    </row>
    <row r="68" spans="1:20" ht="15.6" thickBot="1" x14ac:dyDescent="0.35">
      <c r="A68" s="5" t="s">
        <v>124</v>
      </c>
      <c r="B68" s="6" t="s">
        <v>24</v>
      </c>
      <c r="C68" s="7" t="s">
        <v>5</v>
      </c>
      <c r="D68" s="7" t="s">
        <v>5</v>
      </c>
      <c r="E68" s="7" t="s">
        <v>5</v>
      </c>
      <c r="F68" s="7" t="s">
        <v>5</v>
      </c>
      <c r="G68" s="7" t="s">
        <v>5</v>
      </c>
      <c r="H68" s="7" t="s">
        <v>5</v>
      </c>
      <c r="I68" s="7" t="s">
        <v>5</v>
      </c>
      <c r="J68" s="7" t="s">
        <v>4</v>
      </c>
      <c r="K68" s="7" t="s">
        <v>4</v>
      </c>
      <c r="L68" s="48" t="s">
        <v>4</v>
      </c>
      <c r="M68" s="44" t="s">
        <v>8</v>
      </c>
      <c r="N68" s="24">
        <f>11-(COUNTIF(C68:M68,O1))</f>
        <v>4</v>
      </c>
      <c r="O68" s="25">
        <f t="shared" si="1"/>
        <v>36.363636363636367</v>
      </c>
      <c r="T68" s="21"/>
    </row>
    <row r="69" spans="1:20" ht="15.6" thickBot="1" x14ac:dyDescent="0.35">
      <c r="A69" s="5" t="s">
        <v>125</v>
      </c>
      <c r="B69" s="5" t="s">
        <v>126</v>
      </c>
      <c r="C69" s="7" t="s">
        <v>5</v>
      </c>
      <c r="D69" s="7" t="s">
        <v>5</v>
      </c>
      <c r="E69" s="7" t="s">
        <v>5</v>
      </c>
      <c r="F69" s="7" t="s">
        <v>5</v>
      </c>
      <c r="G69" s="7" t="s">
        <v>5</v>
      </c>
      <c r="H69" s="7" t="s">
        <v>4</v>
      </c>
      <c r="I69" s="7" t="s">
        <v>4</v>
      </c>
      <c r="J69" s="7" t="s">
        <v>5</v>
      </c>
      <c r="K69" s="7" t="s">
        <v>5</v>
      </c>
      <c r="L69" s="48" t="s">
        <v>5</v>
      </c>
      <c r="M69" s="44" t="s">
        <v>5</v>
      </c>
      <c r="N69" s="24">
        <f>11-(COUNTIF(C69:M69,O1))</f>
        <v>2</v>
      </c>
      <c r="O69" s="25">
        <f t="shared" si="1"/>
        <v>18.181818181818183</v>
      </c>
      <c r="T69" s="21"/>
    </row>
    <row r="70" spans="1:20" ht="15.6" thickBot="1" x14ac:dyDescent="0.35">
      <c r="A70" s="22" t="s">
        <v>127</v>
      </c>
      <c r="B70" s="23" t="s">
        <v>9</v>
      </c>
      <c r="C70" s="7" t="s">
        <v>5</v>
      </c>
      <c r="D70" s="7" t="s">
        <v>5</v>
      </c>
      <c r="E70" s="7" t="s">
        <v>5</v>
      </c>
      <c r="F70" s="7" t="s">
        <v>5</v>
      </c>
      <c r="G70" s="7" t="s">
        <v>5</v>
      </c>
      <c r="H70" s="7" t="s">
        <v>5</v>
      </c>
      <c r="I70" s="7" t="s">
        <v>5</v>
      </c>
      <c r="J70" s="7" t="s">
        <v>8</v>
      </c>
      <c r="K70" s="7" t="s">
        <v>8</v>
      </c>
      <c r="L70" s="48" t="s">
        <v>8</v>
      </c>
      <c r="M70" s="44" t="s">
        <v>8</v>
      </c>
      <c r="N70" s="24">
        <f>11-(COUNTIF(C70:M70,O1))</f>
        <v>4</v>
      </c>
      <c r="O70" s="25">
        <f t="shared" si="1"/>
        <v>36.363636363636367</v>
      </c>
      <c r="T70" s="21"/>
    </row>
    <row r="71" spans="1:20" ht="27" thickBot="1" x14ac:dyDescent="0.35">
      <c r="A71" s="22" t="s">
        <v>128</v>
      </c>
      <c r="B71" s="22" t="s">
        <v>99</v>
      </c>
      <c r="C71" s="7" t="s">
        <v>4</v>
      </c>
      <c r="D71" s="7" t="s">
        <v>8</v>
      </c>
      <c r="E71" s="7" t="s">
        <v>5</v>
      </c>
      <c r="F71" s="7" t="s">
        <v>5</v>
      </c>
      <c r="G71" s="7" t="s">
        <v>5</v>
      </c>
      <c r="H71" s="7" t="s">
        <v>5</v>
      </c>
      <c r="I71" s="7" t="s">
        <v>5</v>
      </c>
      <c r="J71" s="7" t="s">
        <v>5</v>
      </c>
      <c r="K71" s="7" t="s">
        <v>5</v>
      </c>
      <c r="L71" s="48" t="s">
        <v>4</v>
      </c>
      <c r="M71" s="44" t="s">
        <v>5</v>
      </c>
      <c r="N71" s="24">
        <f>11-(COUNTIF(C71:M71,O1))</f>
        <v>3</v>
      </c>
      <c r="O71" s="25">
        <f t="shared" si="1"/>
        <v>27.27272727272727</v>
      </c>
      <c r="T71" s="21"/>
    </row>
    <row r="72" spans="1:20" ht="15.6" thickBot="1" x14ac:dyDescent="0.35">
      <c r="A72" s="22" t="s">
        <v>129</v>
      </c>
      <c r="B72" s="23" t="s">
        <v>130</v>
      </c>
      <c r="C72" s="7" t="s">
        <v>5</v>
      </c>
      <c r="D72" s="7" t="s">
        <v>8</v>
      </c>
      <c r="E72" s="7" t="s">
        <v>5</v>
      </c>
      <c r="F72" s="7" t="s">
        <v>5</v>
      </c>
      <c r="G72" s="7" t="s">
        <v>5</v>
      </c>
      <c r="H72" s="7" t="s">
        <v>5</v>
      </c>
      <c r="I72" s="7" t="s">
        <v>5</v>
      </c>
      <c r="J72" s="7" t="s">
        <v>5</v>
      </c>
      <c r="K72" s="7" t="s">
        <v>5</v>
      </c>
      <c r="L72" s="48" t="s">
        <v>8</v>
      </c>
      <c r="M72" s="44" t="s">
        <v>5</v>
      </c>
      <c r="N72" s="24">
        <f>11-(COUNTIF(C72:M72,O1))</f>
        <v>2</v>
      </c>
      <c r="O72" s="25">
        <f t="shared" si="1"/>
        <v>18.181818181818183</v>
      </c>
      <c r="T72" s="21"/>
    </row>
    <row r="73" spans="1:20" ht="27" thickBot="1" x14ac:dyDescent="0.35">
      <c r="A73" s="22" t="s">
        <v>131</v>
      </c>
      <c r="B73" s="22" t="s">
        <v>132</v>
      </c>
      <c r="C73" s="7" t="s">
        <v>8</v>
      </c>
      <c r="D73" s="7" t="s">
        <v>5</v>
      </c>
      <c r="E73" s="7" t="s">
        <v>5</v>
      </c>
      <c r="F73" s="7" t="s">
        <v>5</v>
      </c>
      <c r="G73" s="7" t="s">
        <v>5</v>
      </c>
      <c r="H73" s="7" t="s">
        <v>5</v>
      </c>
      <c r="I73" s="7" t="s">
        <v>5</v>
      </c>
      <c r="J73" s="7" t="s">
        <v>5</v>
      </c>
      <c r="K73" s="7" t="s">
        <v>5</v>
      </c>
      <c r="L73" s="48" t="s">
        <v>5</v>
      </c>
      <c r="M73" s="44" t="s">
        <v>5</v>
      </c>
      <c r="N73" s="24">
        <f>11-(COUNTIF(C73:M73,O1))</f>
        <v>1</v>
      </c>
      <c r="O73" s="25">
        <f t="shared" si="1"/>
        <v>9.0909090909090917</v>
      </c>
      <c r="T73" s="21"/>
    </row>
    <row r="74" spans="1:20" ht="15.6" thickBot="1" x14ac:dyDescent="0.35">
      <c r="A74" s="22" t="s">
        <v>133</v>
      </c>
      <c r="B74" s="22" t="s">
        <v>134</v>
      </c>
      <c r="C74" s="7" t="s">
        <v>4</v>
      </c>
      <c r="D74" s="7" t="s">
        <v>5</v>
      </c>
      <c r="E74" s="7" t="s">
        <v>5</v>
      </c>
      <c r="F74" s="7" t="s">
        <v>5</v>
      </c>
      <c r="G74" s="7" t="s">
        <v>5</v>
      </c>
      <c r="H74" s="7" t="s">
        <v>5</v>
      </c>
      <c r="I74" s="7" t="s">
        <v>5</v>
      </c>
      <c r="J74" s="7" t="s">
        <v>5</v>
      </c>
      <c r="K74" s="7" t="s">
        <v>5</v>
      </c>
      <c r="L74" s="48" t="s">
        <v>5</v>
      </c>
      <c r="M74" s="44" t="s">
        <v>5</v>
      </c>
      <c r="N74" s="24">
        <f>11-(COUNTIF(C74:M74,O1))</f>
        <v>1</v>
      </c>
      <c r="O74" s="25">
        <f t="shared" si="1"/>
        <v>9.0909090909090917</v>
      </c>
      <c r="T74" s="21"/>
    </row>
    <row r="75" spans="1:20" ht="15.6" thickBot="1" x14ac:dyDescent="0.35">
      <c r="A75" s="22" t="s">
        <v>135</v>
      </c>
      <c r="B75" s="22" t="s">
        <v>136</v>
      </c>
      <c r="C75" s="7" t="s">
        <v>5</v>
      </c>
      <c r="D75" s="7" t="s">
        <v>5</v>
      </c>
      <c r="E75" s="7" t="s">
        <v>8</v>
      </c>
      <c r="F75" s="7" t="s">
        <v>5</v>
      </c>
      <c r="G75" s="7" t="s">
        <v>5</v>
      </c>
      <c r="H75" s="7" t="s">
        <v>5</v>
      </c>
      <c r="I75" s="7" t="s">
        <v>5</v>
      </c>
      <c r="J75" s="7" t="s">
        <v>5</v>
      </c>
      <c r="K75" s="7" t="s">
        <v>5</v>
      </c>
      <c r="L75" s="48" t="s">
        <v>5</v>
      </c>
      <c r="M75" s="44" t="s">
        <v>5</v>
      </c>
      <c r="N75" s="24">
        <f>11-(COUNTIF(C75:M75,O1))</f>
        <v>1</v>
      </c>
      <c r="O75" s="25">
        <f t="shared" si="1"/>
        <v>9.0909090909090917</v>
      </c>
      <c r="T75" s="21"/>
    </row>
    <row r="76" spans="1:20" ht="15.6" thickBot="1" x14ac:dyDescent="0.35">
      <c r="A76" s="22" t="s">
        <v>138</v>
      </c>
      <c r="B76" s="22" t="s">
        <v>139</v>
      </c>
      <c r="C76" s="7" t="s">
        <v>5</v>
      </c>
      <c r="D76" s="7" t="s">
        <v>8</v>
      </c>
      <c r="E76" s="7" t="s">
        <v>5</v>
      </c>
      <c r="F76" s="7" t="s">
        <v>5</v>
      </c>
      <c r="G76" s="7" t="s">
        <v>5</v>
      </c>
      <c r="H76" s="7" t="s">
        <v>5</v>
      </c>
      <c r="I76" s="7" t="s">
        <v>5</v>
      </c>
      <c r="J76" s="7" t="s">
        <v>5</v>
      </c>
      <c r="K76" s="7" t="s">
        <v>5</v>
      </c>
      <c r="L76" s="48" t="s">
        <v>5</v>
      </c>
      <c r="M76" s="44" t="s">
        <v>5</v>
      </c>
      <c r="N76" s="24">
        <f>11-(COUNTIF(C76:M76,O1))</f>
        <v>1</v>
      </c>
      <c r="O76" s="25">
        <f t="shared" si="1"/>
        <v>9.0909090909090917</v>
      </c>
      <c r="T76" s="21" t="s">
        <v>5</v>
      </c>
    </row>
    <row r="77" spans="1:20" ht="27" thickBot="1" x14ac:dyDescent="0.35">
      <c r="A77" s="36" t="s">
        <v>140</v>
      </c>
      <c r="B77" s="37" t="s">
        <v>141</v>
      </c>
      <c r="C77" s="7" t="s">
        <v>5</v>
      </c>
      <c r="D77" s="7" t="s">
        <v>5</v>
      </c>
      <c r="E77" s="7" t="s">
        <v>5</v>
      </c>
      <c r="F77" s="7" t="s">
        <v>5</v>
      </c>
      <c r="G77" s="7" t="s">
        <v>5</v>
      </c>
      <c r="H77" s="7" t="s">
        <v>5</v>
      </c>
      <c r="I77" s="7" t="s">
        <v>5</v>
      </c>
      <c r="J77" s="7" t="s">
        <v>5</v>
      </c>
      <c r="K77" s="7" t="s">
        <v>8</v>
      </c>
      <c r="L77" s="48" t="s">
        <v>5</v>
      </c>
      <c r="M77" s="44" t="s">
        <v>5</v>
      </c>
      <c r="N77" s="24">
        <f>11-(COUNTIF(C77:M77,O1))</f>
        <v>1</v>
      </c>
      <c r="O77" s="25">
        <f t="shared" ref="O77:O119" si="2">((N77/11)*100)</f>
        <v>9.0909090909090917</v>
      </c>
      <c r="T77" s="21" t="s">
        <v>5</v>
      </c>
    </row>
    <row r="78" spans="1:20" ht="15.6" thickBot="1" x14ac:dyDescent="0.35">
      <c r="A78" s="36" t="s">
        <v>142</v>
      </c>
      <c r="B78" s="37" t="s">
        <v>143</v>
      </c>
      <c r="C78" s="7" t="s">
        <v>5</v>
      </c>
      <c r="D78" s="7" t="s">
        <v>5</v>
      </c>
      <c r="E78" s="7" t="s">
        <v>5</v>
      </c>
      <c r="F78" s="7" t="s">
        <v>5</v>
      </c>
      <c r="G78" s="7" t="s">
        <v>5</v>
      </c>
      <c r="H78" s="7" t="s">
        <v>5</v>
      </c>
      <c r="I78" s="7" t="s">
        <v>5</v>
      </c>
      <c r="J78" s="7" t="s">
        <v>5</v>
      </c>
      <c r="K78" s="7" t="s">
        <v>8</v>
      </c>
      <c r="L78" s="48" t="s">
        <v>4</v>
      </c>
      <c r="M78" s="44" t="s">
        <v>5</v>
      </c>
      <c r="N78" s="24">
        <f>11-(COUNTIF(C78:M78,O1))</f>
        <v>2</v>
      </c>
      <c r="O78" s="25">
        <f t="shared" si="2"/>
        <v>18.181818181818183</v>
      </c>
      <c r="T78" s="21" t="s">
        <v>5</v>
      </c>
    </row>
    <row r="79" spans="1:20" ht="15.6" thickBot="1" x14ac:dyDescent="0.35">
      <c r="A79" s="36" t="s">
        <v>144</v>
      </c>
      <c r="B79" s="37" t="s">
        <v>145</v>
      </c>
      <c r="C79" s="7" t="s">
        <v>5</v>
      </c>
      <c r="D79" s="7" t="s">
        <v>5</v>
      </c>
      <c r="E79" s="7" t="s">
        <v>5</v>
      </c>
      <c r="F79" s="7" t="s">
        <v>5</v>
      </c>
      <c r="G79" s="7" t="s">
        <v>5</v>
      </c>
      <c r="H79" s="7" t="s">
        <v>5</v>
      </c>
      <c r="I79" s="7" t="s">
        <v>5</v>
      </c>
      <c r="J79" s="7" t="s">
        <v>5</v>
      </c>
      <c r="K79" s="7" t="s">
        <v>4</v>
      </c>
      <c r="L79" s="48" t="s">
        <v>5</v>
      </c>
      <c r="M79" s="44" t="s">
        <v>5</v>
      </c>
      <c r="N79" s="24">
        <f>11-(COUNTIF(C79:M79,O1))</f>
        <v>1</v>
      </c>
      <c r="O79" s="25">
        <f t="shared" si="2"/>
        <v>9.0909090909090917</v>
      </c>
      <c r="T79" s="21" t="s">
        <v>5</v>
      </c>
    </row>
    <row r="80" spans="1:20" ht="15.6" thickBot="1" x14ac:dyDescent="0.35">
      <c r="A80" s="22" t="s">
        <v>174</v>
      </c>
      <c r="B80" s="22" t="s">
        <v>139</v>
      </c>
      <c r="C80" s="7" t="s">
        <v>5</v>
      </c>
      <c r="D80" s="7" t="s">
        <v>4</v>
      </c>
      <c r="E80" s="7" t="s">
        <v>5</v>
      </c>
      <c r="F80" s="7" t="s">
        <v>5</v>
      </c>
      <c r="G80" s="7" t="s">
        <v>5</v>
      </c>
      <c r="H80" s="7" t="s">
        <v>5</v>
      </c>
      <c r="I80" s="7" t="s">
        <v>5</v>
      </c>
      <c r="J80" s="7" t="s">
        <v>5</v>
      </c>
      <c r="K80" s="7" t="s">
        <v>5</v>
      </c>
      <c r="L80" s="48" t="s">
        <v>5</v>
      </c>
      <c r="M80" s="44" t="s">
        <v>5</v>
      </c>
      <c r="N80" s="24">
        <f>11-(COUNTIF(C80:M80,O1))</f>
        <v>1</v>
      </c>
      <c r="O80" s="25">
        <f t="shared" si="2"/>
        <v>9.0909090909090917</v>
      </c>
      <c r="T80" s="21" t="s">
        <v>5</v>
      </c>
    </row>
    <row r="81" spans="1:20" ht="15.6" thickBot="1" x14ac:dyDescent="0.35">
      <c r="A81" s="22" t="s">
        <v>146</v>
      </c>
      <c r="B81" s="23" t="s">
        <v>70</v>
      </c>
      <c r="C81" s="7" t="s">
        <v>5</v>
      </c>
      <c r="D81" s="7" t="s">
        <v>5</v>
      </c>
      <c r="E81" s="7" t="s">
        <v>5</v>
      </c>
      <c r="F81" s="7" t="s">
        <v>5</v>
      </c>
      <c r="G81" s="7" t="s">
        <v>5</v>
      </c>
      <c r="H81" s="7" t="s">
        <v>5</v>
      </c>
      <c r="I81" s="7" t="s">
        <v>5</v>
      </c>
      <c r="J81" s="7" t="s">
        <v>5</v>
      </c>
      <c r="K81" s="7" t="s">
        <v>5</v>
      </c>
      <c r="L81" s="48" t="s">
        <v>5</v>
      </c>
      <c r="M81" s="44" t="s">
        <v>5</v>
      </c>
      <c r="N81" s="24">
        <f>11-(COUNTIF(C81:M81,O1))</f>
        <v>0</v>
      </c>
      <c r="O81" s="25">
        <f t="shared" si="2"/>
        <v>0</v>
      </c>
      <c r="T81" s="21" t="s">
        <v>5</v>
      </c>
    </row>
    <row r="82" spans="1:20" ht="15.6" thickBot="1" x14ac:dyDescent="0.35">
      <c r="A82" s="22" t="s">
        <v>147</v>
      </c>
      <c r="B82" s="23" t="s">
        <v>86</v>
      </c>
      <c r="C82" s="7" t="s">
        <v>5</v>
      </c>
      <c r="D82" s="7" t="s">
        <v>5</v>
      </c>
      <c r="E82" s="7" t="s">
        <v>5</v>
      </c>
      <c r="F82" s="7" t="s">
        <v>5</v>
      </c>
      <c r="G82" s="7" t="s">
        <v>5</v>
      </c>
      <c r="H82" s="7" t="s">
        <v>5</v>
      </c>
      <c r="I82" s="7" t="s">
        <v>5</v>
      </c>
      <c r="J82" s="7" t="s">
        <v>5</v>
      </c>
      <c r="K82" s="7" t="s">
        <v>5</v>
      </c>
      <c r="L82" s="48" t="s">
        <v>5</v>
      </c>
      <c r="M82" s="44" t="s">
        <v>5</v>
      </c>
      <c r="N82" s="24">
        <f>11-(COUNTIF(C82:M82,O1))</f>
        <v>0</v>
      </c>
      <c r="O82" s="25">
        <f t="shared" si="2"/>
        <v>0</v>
      </c>
      <c r="T82" s="21" t="s">
        <v>5</v>
      </c>
    </row>
    <row r="83" spans="1:20" ht="15.6" thickBot="1" x14ac:dyDescent="0.35">
      <c r="A83" s="22" t="s">
        <v>148</v>
      </c>
      <c r="B83" s="23" t="s">
        <v>149</v>
      </c>
      <c r="C83" s="7" t="s">
        <v>5</v>
      </c>
      <c r="D83" s="7" t="s">
        <v>5</v>
      </c>
      <c r="E83" s="7" t="s">
        <v>5</v>
      </c>
      <c r="F83" s="7" t="s">
        <v>5</v>
      </c>
      <c r="G83" s="7" t="s">
        <v>5</v>
      </c>
      <c r="H83" s="7" t="s">
        <v>5</v>
      </c>
      <c r="I83" s="7" t="s">
        <v>5</v>
      </c>
      <c r="J83" s="7" t="s">
        <v>5</v>
      </c>
      <c r="K83" s="7" t="s">
        <v>5</v>
      </c>
      <c r="L83" s="48" t="s">
        <v>5</v>
      </c>
      <c r="M83" s="44" t="s">
        <v>5</v>
      </c>
      <c r="N83" s="24">
        <f>11-(COUNTIF(C83:M83,O1))</f>
        <v>0</v>
      </c>
      <c r="O83" s="25">
        <f t="shared" si="2"/>
        <v>0</v>
      </c>
      <c r="T83" s="21" t="s">
        <v>5</v>
      </c>
    </row>
    <row r="84" spans="1:20" ht="15.6" thickBot="1" x14ac:dyDescent="0.35">
      <c r="A84" s="22" t="s">
        <v>150</v>
      </c>
      <c r="B84" s="23" t="s">
        <v>151</v>
      </c>
      <c r="C84" s="7" t="s">
        <v>5</v>
      </c>
      <c r="D84" s="7" t="s">
        <v>5</v>
      </c>
      <c r="E84" s="7" t="s">
        <v>5</v>
      </c>
      <c r="F84" s="7" t="s">
        <v>5</v>
      </c>
      <c r="G84" s="7" t="s">
        <v>5</v>
      </c>
      <c r="H84" s="7" t="s">
        <v>5</v>
      </c>
      <c r="I84" s="7" t="s">
        <v>5</v>
      </c>
      <c r="J84" s="7" t="s">
        <v>5</v>
      </c>
      <c r="K84" s="7" t="s">
        <v>5</v>
      </c>
      <c r="L84" s="48" t="s">
        <v>5</v>
      </c>
      <c r="M84" s="44" t="s">
        <v>5</v>
      </c>
      <c r="N84" s="24">
        <f>11-(COUNTIF(C84:M84,O1))</f>
        <v>0</v>
      </c>
      <c r="O84" s="25">
        <f t="shared" si="2"/>
        <v>0</v>
      </c>
      <c r="T84" s="21" t="s">
        <v>5</v>
      </c>
    </row>
    <row r="85" spans="1:20" ht="15.6" thickBot="1" x14ac:dyDescent="0.35">
      <c r="A85" s="22" t="s">
        <v>152</v>
      </c>
      <c r="B85" s="23" t="s">
        <v>65</v>
      </c>
      <c r="C85" s="7" t="s">
        <v>5</v>
      </c>
      <c r="D85" s="7" t="s">
        <v>5</v>
      </c>
      <c r="E85" s="7" t="s">
        <v>5</v>
      </c>
      <c r="F85" s="7" t="s">
        <v>5</v>
      </c>
      <c r="G85" s="7" t="s">
        <v>5</v>
      </c>
      <c r="H85" s="7" t="s">
        <v>5</v>
      </c>
      <c r="I85" s="7" t="s">
        <v>5</v>
      </c>
      <c r="J85" s="7" t="s">
        <v>5</v>
      </c>
      <c r="K85" s="7" t="s">
        <v>5</v>
      </c>
      <c r="L85" s="48" t="s">
        <v>5</v>
      </c>
      <c r="M85" s="44" t="s">
        <v>5</v>
      </c>
      <c r="N85" s="24">
        <f>11-(COUNTIF(C85:M85,O1))</f>
        <v>0</v>
      </c>
      <c r="O85" s="25">
        <f t="shared" si="2"/>
        <v>0</v>
      </c>
      <c r="T85" s="21" t="s">
        <v>5</v>
      </c>
    </row>
    <row r="86" spans="1:20" ht="15.6" thickBot="1" x14ac:dyDescent="0.35">
      <c r="A86" s="22" t="s">
        <v>153</v>
      </c>
      <c r="B86" s="23" t="s">
        <v>67</v>
      </c>
      <c r="C86" s="7" t="s">
        <v>5</v>
      </c>
      <c r="D86" s="7" t="s">
        <v>5</v>
      </c>
      <c r="E86" s="7" t="s">
        <v>5</v>
      </c>
      <c r="F86" s="7" t="s">
        <v>5</v>
      </c>
      <c r="G86" s="7" t="s">
        <v>5</v>
      </c>
      <c r="H86" s="7" t="s">
        <v>5</v>
      </c>
      <c r="I86" s="7" t="s">
        <v>5</v>
      </c>
      <c r="J86" s="7" t="s">
        <v>5</v>
      </c>
      <c r="K86" s="7" t="s">
        <v>5</v>
      </c>
      <c r="L86" s="48" t="s">
        <v>5</v>
      </c>
      <c r="M86" s="44" t="s">
        <v>5</v>
      </c>
      <c r="N86" s="24">
        <f>11-(COUNTIF(C86:M86,O1))</f>
        <v>0</v>
      </c>
      <c r="O86" s="25">
        <f t="shared" si="2"/>
        <v>0</v>
      </c>
      <c r="T86" s="21" t="s">
        <v>5</v>
      </c>
    </row>
    <row r="87" spans="1:20" ht="15.6" thickBot="1" x14ac:dyDescent="0.35">
      <c r="A87" s="22" t="s">
        <v>154</v>
      </c>
      <c r="B87" s="22" t="s">
        <v>155</v>
      </c>
      <c r="C87" s="7" t="s">
        <v>5</v>
      </c>
      <c r="D87" s="7" t="s">
        <v>5</v>
      </c>
      <c r="E87" s="7" t="s">
        <v>5</v>
      </c>
      <c r="F87" s="7" t="s">
        <v>5</v>
      </c>
      <c r="G87" s="7" t="s">
        <v>5</v>
      </c>
      <c r="H87" s="7" t="s">
        <v>5</v>
      </c>
      <c r="I87" s="7" t="s">
        <v>5</v>
      </c>
      <c r="J87" s="7" t="s">
        <v>5</v>
      </c>
      <c r="K87" s="7" t="s">
        <v>5</v>
      </c>
      <c r="L87" s="48" t="s">
        <v>5</v>
      </c>
      <c r="M87" s="44" t="s">
        <v>5</v>
      </c>
      <c r="N87" s="24">
        <f>11-(COUNTIF(C87:M87,O1))</f>
        <v>0</v>
      </c>
      <c r="O87" s="25">
        <f t="shared" si="2"/>
        <v>0</v>
      </c>
      <c r="T87" s="21" t="s">
        <v>5</v>
      </c>
    </row>
    <row r="88" spans="1:20" ht="15.6" thickBot="1" x14ac:dyDescent="0.35">
      <c r="A88" s="22" t="s">
        <v>156</v>
      </c>
      <c r="B88" s="22" t="s">
        <v>157</v>
      </c>
      <c r="C88" s="7" t="s">
        <v>5</v>
      </c>
      <c r="D88" s="7" t="s">
        <v>5</v>
      </c>
      <c r="E88" s="7" t="s">
        <v>5</v>
      </c>
      <c r="F88" s="7" t="s">
        <v>5</v>
      </c>
      <c r="G88" s="7" t="s">
        <v>5</v>
      </c>
      <c r="H88" s="7" t="s">
        <v>5</v>
      </c>
      <c r="I88" s="7" t="s">
        <v>5</v>
      </c>
      <c r="J88" s="7" t="s">
        <v>5</v>
      </c>
      <c r="K88" s="7" t="s">
        <v>5</v>
      </c>
      <c r="L88" s="48" t="s">
        <v>5</v>
      </c>
      <c r="M88" s="44" t="s">
        <v>5</v>
      </c>
      <c r="N88" s="24">
        <f>11-(COUNTIF(C88:M88,O1))</f>
        <v>0</v>
      </c>
      <c r="O88" s="25">
        <f t="shared" si="2"/>
        <v>0</v>
      </c>
      <c r="T88" s="21" t="s">
        <v>5</v>
      </c>
    </row>
    <row r="89" spans="1:20" ht="15.6" thickBot="1" x14ac:dyDescent="0.35">
      <c r="A89" s="22" t="s">
        <v>158</v>
      </c>
      <c r="B89" s="22" t="s">
        <v>157</v>
      </c>
      <c r="C89" s="7" t="s">
        <v>5</v>
      </c>
      <c r="D89" s="7" t="s">
        <v>5</v>
      </c>
      <c r="E89" s="7" t="s">
        <v>5</v>
      </c>
      <c r="F89" s="7" t="s">
        <v>5</v>
      </c>
      <c r="G89" s="7" t="s">
        <v>5</v>
      </c>
      <c r="H89" s="7" t="s">
        <v>5</v>
      </c>
      <c r="I89" s="7" t="s">
        <v>5</v>
      </c>
      <c r="J89" s="7" t="s">
        <v>5</v>
      </c>
      <c r="K89" s="7" t="s">
        <v>5</v>
      </c>
      <c r="L89" s="48" t="s">
        <v>5</v>
      </c>
      <c r="M89" s="44" t="s">
        <v>5</v>
      </c>
      <c r="N89" s="24">
        <f>11-(COUNTIF(C89:M89,O1))</f>
        <v>0</v>
      </c>
      <c r="O89" s="25">
        <f t="shared" si="2"/>
        <v>0</v>
      </c>
      <c r="T89" s="21" t="s">
        <v>5</v>
      </c>
    </row>
    <row r="90" spans="1:20" ht="15.6" thickBot="1" x14ac:dyDescent="0.35">
      <c r="A90" s="22" t="s">
        <v>159</v>
      </c>
      <c r="B90" s="22" t="s">
        <v>160</v>
      </c>
      <c r="C90" s="7" t="s">
        <v>5</v>
      </c>
      <c r="D90" s="7" t="s">
        <v>5</v>
      </c>
      <c r="E90" s="7" t="s">
        <v>5</v>
      </c>
      <c r="F90" s="7" t="s">
        <v>5</v>
      </c>
      <c r="G90" s="7" t="s">
        <v>5</v>
      </c>
      <c r="H90" s="7" t="s">
        <v>5</v>
      </c>
      <c r="I90" s="7" t="s">
        <v>5</v>
      </c>
      <c r="J90" s="7" t="s">
        <v>5</v>
      </c>
      <c r="K90" s="7" t="s">
        <v>5</v>
      </c>
      <c r="L90" s="48" t="s">
        <v>5</v>
      </c>
      <c r="M90" s="44" t="s">
        <v>5</v>
      </c>
      <c r="N90" s="24">
        <f>11-(COUNTIF(C90:M90,O1))</f>
        <v>0</v>
      </c>
      <c r="O90" s="25">
        <f t="shared" si="2"/>
        <v>0</v>
      </c>
      <c r="T90" s="21" t="s">
        <v>5</v>
      </c>
    </row>
    <row r="91" spans="1:20" ht="27" thickBot="1" x14ac:dyDescent="0.35">
      <c r="A91" s="22" t="s">
        <v>161</v>
      </c>
      <c r="B91" s="22" t="s">
        <v>162</v>
      </c>
      <c r="C91" s="7" t="s">
        <v>5</v>
      </c>
      <c r="D91" s="7" t="s">
        <v>5</v>
      </c>
      <c r="E91" s="7" t="s">
        <v>5</v>
      </c>
      <c r="F91" s="7" t="s">
        <v>5</v>
      </c>
      <c r="G91" s="7" t="s">
        <v>5</v>
      </c>
      <c r="H91" s="7" t="s">
        <v>5</v>
      </c>
      <c r="I91" s="7" t="s">
        <v>5</v>
      </c>
      <c r="J91" s="7" t="s">
        <v>5</v>
      </c>
      <c r="K91" s="7" t="s">
        <v>5</v>
      </c>
      <c r="L91" s="48" t="s">
        <v>5</v>
      </c>
      <c r="M91" s="44" t="s">
        <v>5</v>
      </c>
      <c r="N91" s="24">
        <f>11-(COUNTIF(C91:M91,O1))</f>
        <v>0</v>
      </c>
      <c r="O91" s="25">
        <f t="shared" si="2"/>
        <v>0</v>
      </c>
      <c r="T91" s="21" t="s">
        <v>5</v>
      </c>
    </row>
    <row r="92" spans="1:20" ht="15.6" thickBot="1" x14ac:dyDescent="0.35">
      <c r="A92" s="22" t="s">
        <v>163</v>
      </c>
      <c r="B92" s="22" t="s">
        <v>101</v>
      </c>
      <c r="C92" s="7" t="s">
        <v>5</v>
      </c>
      <c r="D92" s="7" t="s">
        <v>5</v>
      </c>
      <c r="E92" s="7" t="s">
        <v>5</v>
      </c>
      <c r="F92" s="7" t="s">
        <v>5</v>
      </c>
      <c r="G92" s="7" t="s">
        <v>5</v>
      </c>
      <c r="H92" s="7" t="s">
        <v>5</v>
      </c>
      <c r="I92" s="7" t="s">
        <v>5</v>
      </c>
      <c r="J92" s="7" t="s">
        <v>5</v>
      </c>
      <c r="K92" s="7" t="s">
        <v>5</v>
      </c>
      <c r="L92" s="48" t="s">
        <v>5</v>
      </c>
      <c r="M92" s="44" t="s">
        <v>5</v>
      </c>
      <c r="N92" s="24">
        <f>11-(COUNTIF(C92:M92,O1))</f>
        <v>0</v>
      </c>
      <c r="O92" s="25">
        <f t="shared" si="2"/>
        <v>0</v>
      </c>
      <c r="T92" s="21" t="s">
        <v>5</v>
      </c>
    </row>
    <row r="93" spans="1:20" ht="27" thickBot="1" x14ac:dyDescent="0.35">
      <c r="A93" s="22" t="s">
        <v>164</v>
      </c>
      <c r="B93" s="23" t="s">
        <v>165</v>
      </c>
      <c r="C93" s="7" t="s">
        <v>5</v>
      </c>
      <c r="D93" s="7" t="s">
        <v>5</v>
      </c>
      <c r="E93" s="7" t="s">
        <v>5</v>
      </c>
      <c r="F93" s="7" t="s">
        <v>5</v>
      </c>
      <c r="G93" s="7" t="s">
        <v>5</v>
      </c>
      <c r="H93" s="7" t="s">
        <v>5</v>
      </c>
      <c r="I93" s="7" t="s">
        <v>5</v>
      </c>
      <c r="J93" s="7" t="s">
        <v>5</v>
      </c>
      <c r="K93" s="7" t="s">
        <v>5</v>
      </c>
      <c r="L93" s="48" t="s">
        <v>5</v>
      </c>
      <c r="M93" s="44" t="s">
        <v>5</v>
      </c>
      <c r="N93" s="24">
        <f>11-(COUNTIF(C93:M93,O1))</f>
        <v>0</v>
      </c>
      <c r="O93" s="25">
        <f t="shared" si="2"/>
        <v>0</v>
      </c>
      <c r="T93" s="21" t="s">
        <v>5</v>
      </c>
    </row>
    <row r="94" spans="1:20" ht="15.6" thickBot="1" x14ac:dyDescent="0.35">
      <c r="A94" s="22" t="s">
        <v>166</v>
      </c>
      <c r="B94" s="23" t="s">
        <v>16</v>
      </c>
      <c r="C94" s="7" t="s">
        <v>5</v>
      </c>
      <c r="D94" s="7" t="s">
        <v>5</v>
      </c>
      <c r="E94" s="7" t="s">
        <v>5</v>
      </c>
      <c r="F94" s="7" t="s">
        <v>5</v>
      </c>
      <c r="G94" s="7" t="s">
        <v>5</v>
      </c>
      <c r="H94" s="7" t="s">
        <v>5</v>
      </c>
      <c r="I94" s="7" t="s">
        <v>5</v>
      </c>
      <c r="J94" s="7" t="s">
        <v>5</v>
      </c>
      <c r="K94" s="7" t="s">
        <v>5</v>
      </c>
      <c r="L94" s="48" t="s">
        <v>5</v>
      </c>
      <c r="M94" s="44" t="s">
        <v>5</v>
      </c>
      <c r="N94" s="24">
        <f>11-(COUNTIF(C94:M94,O1))</f>
        <v>0</v>
      </c>
      <c r="O94" s="25">
        <f t="shared" si="2"/>
        <v>0</v>
      </c>
      <c r="T94" s="21" t="s">
        <v>5</v>
      </c>
    </row>
    <row r="95" spans="1:20" ht="15.6" thickBot="1" x14ac:dyDescent="0.35">
      <c r="A95" s="22" t="s">
        <v>167</v>
      </c>
      <c r="B95" s="23" t="s">
        <v>16</v>
      </c>
      <c r="C95" s="7" t="s">
        <v>5</v>
      </c>
      <c r="D95" s="7" t="s">
        <v>5</v>
      </c>
      <c r="E95" s="7" t="s">
        <v>5</v>
      </c>
      <c r="F95" s="7" t="s">
        <v>5</v>
      </c>
      <c r="G95" s="7" t="s">
        <v>5</v>
      </c>
      <c r="H95" s="7" t="s">
        <v>5</v>
      </c>
      <c r="I95" s="7" t="s">
        <v>5</v>
      </c>
      <c r="J95" s="7" t="s">
        <v>5</v>
      </c>
      <c r="K95" s="7" t="s">
        <v>5</v>
      </c>
      <c r="L95" s="48" t="s">
        <v>5</v>
      </c>
      <c r="M95" s="44" t="s">
        <v>5</v>
      </c>
      <c r="N95" s="24">
        <f>11-(COUNTIF(C95:M95,O1))</f>
        <v>0</v>
      </c>
      <c r="O95" s="25">
        <f t="shared" si="2"/>
        <v>0</v>
      </c>
      <c r="T95" s="21" t="s">
        <v>5</v>
      </c>
    </row>
    <row r="96" spans="1:20" ht="15.6" thickBot="1" x14ac:dyDescent="0.35">
      <c r="A96" s="22" t="s">
        <v>168</v>
      </c>
      <c r="B96" s="23" t="s">
        <v>169</v>
      </c>
      <c r="C96" s="7" t="s">
        <v>5</v>
      </c>
      <c r="D96" s="7" t="s">
        <v>5</v>
      </c>
      <c r="E96" s="7" t="s">
        <v>5</v>
      </c>
      <c r="F96" s="7" t="s">
        <v>5</v>
      </c>
      <c r="G96" s="7" t="s">
        <v>5</v>
      </c>
      <c r="H96" s="7" t="s">
        <v>5</v>
      </c>
      <c r="I96" s="7" t="s">
        <v>5</v>
      </c>
      <c r="J96" s="7" t="s">
        <v>5</v>
      </c>
      <c r="K96" s="7" t="s">
        <v>5</v>
      </c>
      <c r="L96" s="48" t="s">
        <v>5</v>
      </c>
      <c r="M96" s="44" t="s">
        <v>5</v>
      </c>
      <c r="N96" s="24">
        <f>11-(COUNTIF(C96:M96,O1))</f>
        <v>0</v>
      </c>
      <c r="O96" s="25">
        <f t="shared" si="2"/>
        <v>0</v>
      </c>
      <c r="T96" s="21" t="s">
        <v>5</v>
      </c>
    </row>
    <row r="97" spans="1:20" ht="15.6" thickBot="1" x14ac:dyDescent="0.35">
      <c r="A97" s="5" t="s">
        <v>11</v>
      </c>
      <c r="B97" s="6" t="s">
        <v>12</v>
      </c>
      <c r="C97" s="7" t="s">
        <v>5</v>
      </c>
      <c r="D97" s="7" t="s">
        <v>5</v>
      </c>
      <c r="E97" s="7" t="s">
        <v>5</v>
      </c>
      <c r="F97" s="7" t="s">
        <v>5</v>
      </c>
      <c r="G97" s="7" t="s">
        <v>5</v>
      </c>
      <c r="H97" s="7" t="s">
        <v>5</v>
      </c>
      <c r="I97" s="7" t="s">
        <v>5</v>
      </c>
      <c r="J97" s="7" t="s">
        <v>5</v>
      </c>
      <c r="K97" s="7" t="s">
        <v>5</v>
      </c>
      <c r="L97" s="48" t="s">
        <v>5</v>
      </c>
      <c r="M97" s="44" t="s">
        <v>5</v>
      </c>
      <c r="N97" s="24">
        <f>11-(COUNTIF(C97:M97,O1))</f>
        <v>0</v>
      </c>
      <c r="O97" s="25">
        <f t="shared" si="2"/>
        <v>0</v>
      </c>
      <c r="T97" s="21" t="s">
        <v>5</v>
      </c>
    </row>
    <row r="98" spans="1:20" ht="15.6" thickBot="1" x14ac:dyDescent="0.35">
      <c r="A98" s="22" t="s">
        <v>170</v>
      </c>
      <c r="B98" s="22" t="s">
        <v>24</v>
      </c>
      <c r="C98" s="7" t="s">
        <v>5</v>
      </c>
      <c r="D98" s="7" t="s">
        <v>5</v>
      </c>
      <c r="E98" s="7" t="s">
        <v>5</v>
      </c>
      <c r="F98" s="7" t="s">
        <v>5</v>
      </c>
      <c r="G98" s="7" t="s">
        <v>5</v>
      </c>
      <c r="H98" s="7" t="s">
        <v>5</v>
      </c>
      <c r="I98" s="7" t="s">
        <v>5</v>
      </c>
      <c r="J98" s="7" t="s">
        <v>5</v>
      </c>
      <c r="K98" s="7" t="s">
        <v>5</v>
      </c>
      <c r="L98" s="48" t="s">
        <v>5</v>
      </c>
      <c r="M98" s="44" t="s">
        <v>5</v>
      </c>
      <c r="N98" s="24">
        <f>11-(COUNTIF(C98:M98,O1))</f>
        <v>0</v>
      </c>
      <c r="O98" s="25">
        <f t="shared" si="2"/>
        <v>0</v>
      </c>
      <c r="T98" s="21" t="s">
        <v>5</v>
      </c>
    </row>
    <row r="99" spans="1:20" ht="15.6" thickBot="1" x14ac:dyDescent="0.35">
      <c r="A99" s="22" t="s">
        <v>171</v>
      </c>
      <c r="B99" s="22" t="s">
        <v>68</v>
      </c>
      <c r="C99" s="7" t="s">
        <v>5</v>
      </c>
      <c r="D99" s="7" t="s">
        <v>5</v>
      </c>
      <c r="E99" s="7" t="s">
        <v>5</v>
      </c>
      <c r="F99" s="7" t="s">
        <v>5</v>
      </c>
      <c r="G99" s="7" t="s">
        <v>5</v>
      </c>
      <c r="H99" s="7" t="s">
        <v>5</v>
      </c>
      <c r="I99" s="7" t="s">
        <v>5</v>
      </c>
      <c r="J99" s="7" t="s">
        <v>5</v>
      </c>
      <c r="K99" s="7" t="s">
        <v>5</v>
      </c>
      <c r="L99" s="48" t="s">
        <v>5</v>
      </c>
      <c r="M99" s="44" t="s">
        <v>5</v>
      </c>
      <c r="N99" s="24">
        <f>11-(COUNTIF(C99:M99,O1))</f>
        <v>0</v>
      </c>
      <c r="O99" s="25">
        <f t="shared" si="2"/>
        <v>0</v>
      </c>
      <c r="T99" s="21" t="s">
        <v>5</v>
      </c>
    </row>
    <row r="100" spans="1:20" ht="25.8" customHeight="1" thickBot="1" x14ac:dyDescent="0.35">
      <c r="A100" s="22" t="s">
        <v>172</v>
      </c>
      <c r="B100" s="22" t="s">
        <v>173</v>
      </c>
      <c r="C100" s="7" t="s">
        <v>5</v>
      </c>
      <c r="D100" s="7" t="s">
        <v>5</v>
      </c>
      <c r="E100" s="7" t="s">
        <v>5</v>
      </c>
      <c r="F100" s="7" t="s">
        <v>5</v>
      </c>
      <c r="G100" s="7" t="s">
        <v>5</v>
      </c>
      <c r="H100" s="7" t="s">
        <v>5</v>
      </c>
      <c r="I100" s="7" t="s">
        <v>5</v>
      </c>
      <c r="J100" s="7" t="s">
        <v>5</v>
      </c>
      <c r="K100" s="7" t="s">
        <v>5</v>
      </c>
      <c r="L100" s="48" t="s">
        <v>5</v>
      </c>
      <c r="M100" s="44" t="s">
        <v>5</v>
      </c>
      <c r="N100" s="24">
        <f>11-(COUNTIF(C100:M100,O1))</f>
        <v>0</v>
      </c>
      <c r="O100" s="25">
        <f t="shared" si="2"/>
        <v>0</v>
      </c>
      <c r="T100" s="21" t="s">
        <v>5</v>
      </c>
    </row>
    <row r="101" spans="1:20" ht="15.6" thickBot="1" x14ac:dyDescent="0.35">
      <c r="A101" s="5" t="s">
        <v>175</v>
      </c>
      <c r="B101" s="5" t="s">
        <v>176</v>
      </c>
      <c r="C101" s="7" t="s">
        <v>5</v>
      </c>
      <c r="D101" s="7" t="s">
        <v>5</v>
      </c>
      <c r="E101" s="7" t="s">
        <v>5</v>
      </c>
      <c r="F101" s="7" t="s">
        <v>5</v>
      </c>
      <c r="G101" s="7" t="s">
        <v>5</v>
      </c>
      <c r="H101" s="7" t="s">
        <v>5</v>
      </c>
      <c r="I101" s="7" t="s">
        <v>5</v>
      </c>
      <c r="J101" s="7" t="s">
        <v>5</v>
      </c>
      <c r="K101" s="7" t="s">
        <v>5</v>
      </c>
      <c r="L101" s="48" t="s">
        <v>5</v>
      </c>
      <c r="M101" s="44" t="s">
        <v>5</v>
      </c>
      <c r="N101" s="24">
        <f>11-(COUNTIF(C101:M101,O1))</f>
        <v>0</v>
      </c>
      <c r="O101" s="25">
        <f t="shared" si="2"/>
        <v>0</v>
      </c>
      <c r="T101" s="21" t="s">
        <v>5</v>
      </c>
    </row>
    <row r="102" spans="1:20" ht="15.6" thickBot="1" x14ac:dyDescent="0.35">
      <c r="A102" s="5" t="s">
        <v>177</v>
      </c>
      <c r="B102" s="6" t="s">
        <v>24</v>
      </c>
      <c r="C102" s="7" t="s">
        <v>5</v>
      </c>
      <c r="D102" s="7" t="s">
        <v>5</v>
      </c>
      <c r="E102" s="7" t="s">
        <v>5</v>
      </c>
      <c r="F102" s="7" t="s">
        <v>5</v>
      </c>
      <c r="G102" s="7" t="s">
        <v>5</v>
      </c>
      <c r="H102" s="7" t="s">
        <v>5</v>
      </c>
      <c r="I102" s="7" t="s">
        <v>5</v>
      </c>
      <c r="J102" s="7" t="s">
        <v>5</v>
      </c>
      <c r="K102" s="7" t="s">
        <v>5</v>
      </c>
      <c r="L102" s="48" t="s">
        <v>5</v>
      </c>
      <c r="M102" s="44" t="s">
        <v>5</v>
      </c>
      <c r="N102" s="24">
        <f>11-(COUNTIF(C102:M102,O1))</f>
        <v>0</v>
      </c>
      <c r="O102" s="25">
        <f t="shared" si="2"/>
        <v>0</v>
      </c>
      <c r="T102" s="21" t="s">
        <v>5</v>
      </c>
    </row>
    <row r="103" spans="1:20" ht="15.6" thickBot="1" x14ac:dyDescent="0.35">
      <c r="A103" s="5" t="s">
        <v>178</v>
      </c>
      <c r="B103" s="6" t="s">
        <v>179</v>
      </c>
      <c r="C103" s="7" t="s">
        <v>5</v>
      </c>
      <c r="D103" s="7" t="s">
        <v>5</v>
      </c>
      <c r="E103" s="7" t="s">
        <v>5</v>
      </c>
      <c r="F103" s="7" t="s">
        <v>5</v>
      </c>
      <c r="G103" s="7" t="s">
        <v>5</v>
      </c>
      <c r="H103" s="7" t="s">
        <v>5</v>
      </c>
      <c r="I103" s="7" t="s">
        <v>5</v>
      </c>
      <c r="J103" s="7" t="s">
        <v>5</v>
      </c>
      <c r="K103" s="7" t="s">
        <v>5</v>
      </c>
      <c r="L103" s="48" t="s">
        <v>4</v>
      </c>
      <c r="M103" s="44" t="s">
        <v>5</v>
      </c>
      <c r="N103" s="24">
        <f>11-(COUNTIF(C103:M103,O1))</f>
        <v>1</v>
      </c>
      <c r="O103" s="25">
        <f t="shared" si="2"/>
        <v>9.0909090909090917</v>
      </c>
      <c r="T103" s="21" t="s">
        <v>5</v>
      </c>
    </row>
    <row r="104" spans="1:20" ht="15.6" thickBot="1" x14ac:dyDescent="0.35">
      <c r="A104" s="5" t="s">
        <v>198</v>
      </c>
      <c r="B104" s="6" t="s">
        <v>143</v>
      </c>
      <c r="C104" s="7" t="s">
        <v>5</v>
      </c>
      <c r="D104" s="7" t="s">
        <v>5</v>
      </c>
      <c r="E104" s="7" t="s">
        <v>5</v>
      </c>
      <c r="F104" s="7" t="s">
        <v>5</v>
      </c>
      <c r="G104" s="7" t="s">
        <v>5</v>
      </c>
      <c r="H104" s="7" t="s">
        <v>5</v>
      </c>
      <c r="I104" s="7" t="s">
        <v>5</v>
      </c>
      <c r="J104" s="7" t="s">
        <v>5</v>
      </c>
      <c r="K104" s="7" t="s">
        <v>5</v>
      </c>
      <c r="L104" s="48" t="s">
        <v>4</v>
      </c>
      <c r="M104" s="44" t="s">
        <v>5</v>
      </c>
      <c r="N104" s="24">
        <f>11-(COUNTIF(C104:M104,O1))</f>
        <v>1</v>
      </c>
      <c r="O104" s="25">
        <f t="shared" si="2"/>
        <v>9.0909090909090917</v>
      </c>
      <c r="T104" s="21"/>
    </row>
    <row r="105" spans="1:20" ht="52.8" customHeight="1" thickBot="1" x14ac:dyDescent="0.35">
      <c r="A105" s="5" t="s">
        <v>199</v>
      </c>
      <c r="B105" s="6" t="s">
        <v>200</v>
      </c>
      <c r="C105" s="7" t="s">
        <v>5</v>
      </c>
      <c r="D105" s="7" t="s">
        <v>5</v>
      </c>
      <c r="E105" s="7" t="s">
        <v>5</v>
      </c>
      <c r="F105" s="7" t="s">
        <v>5</v>
      </c>
      <c r="G105" s="7" t="s">
        <v>5</v>
      </c>
      <c r="H105" s="7" t="s">
        <v>5</v>
      </c>
      <c r="I105" s="7" t="s">
        <v>5</v>
      </c>
      <c r="J105" s="7" t="s">
        <v>5</v>
      </c>
      <c r="K105" s="7" t="s">
        <v>5</v>
      </c>
      <c r="L105" s="48" t="s">
        <v>4</v>
      </c>
      <c r="M105" s="44" t="s">
        <v>5</v>
      </c>
      <c r="N105" s="24">
        <f>11-(COUNTIF(C105:M105,O1))</f>
        <v>1</v>
      </c>
      <c r="O105" s="25">
        <f t="shared" si="2"/>
        <v>9.0909090909090917</v>
      </c>
      <c r="T105" s="21"/>
    </row>
    <row r="106" spans="1:20" ht="15.6" thickBot="1" x14ac:dyDescent="0.35">
      <c r="A106" s="5" t="s">
        <v>201</v>
      </c>
      <c r="B106" s="6" t="s">
        <v>179</v>
      </c>
      <c r="C106" s="7" t="s">
        <v>5</v>
      </c>
      <c r="D106" s="7" t="s">
        <v>5</v>
      </c>
      <c r="E106" s="7" t="s">
        <v>5</v>
      </c>
      <c r="F106" s="7" t="s">
        <v>5</v>
      </c>
      <c r="G106" s="7" t="s">
        <v>5</v>
      </c>
      <c r="H106" s="7" t="s">
        <v>5</v>
      </c>
      <c r="I106" s="7" t="s">
        <v>5</v>
      </c>
      <c r="J106" s="7" t="s">
        <v>5</v>
      </c>
      <c r="K106" s="7" t="s">
        <v>5</v>
      </c>
      <c r="L106" s="48" t="s">
        <v>4</v>
      </c>
      <c r="M106" s="44" t="s">
        <v>5</v>
      </c>
      <c r="N106" s="24">
        <f>11-(COUNTIF(C106:M106,O1))</f>
        <v>1</v>
      </c>
      <c r="O106" s="25">
        <f t="shared" si="2"/>
        <v>9.0909090909090917</v>
      </c>
      <c r="T106" s="21"/>
    </row>
    <row r="107" spans="1:20" s="40" customFormat="1" ht="40.200000000000003" thickBot="1" x14ac:dyDescent="0.35">
      <c r="A107" s="33" t="s">
        <v>197</v>
      </c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54"/>
      <c r="N107" s="28"/>
      <c r="O107" s="29"/>
      <c r="T107" s="41" t="s">
        <v>5</v>
      </c>
    </row>
    <row r="108" spans="1:20" ht="15.6" thickBot="1" x14ac:dyDescent="0.35">
      <c r="A108" s="5" t="s">
        <v>181</v>
      </c>
      <c r="B108" s="6" t="s">
        <v>3</v>
      </c>
      <c r="C108" s="7" t="s">
        <v>4</v>
      </c>
      <c r="D108" s="7" t="s">
        <v>4</v>
      </c>
      <c r="E108" s="7" t="s">
        <v>5</v>
      </c>
      <c r="F108" s="7" t="s">
        <v>4</v>
      </c>
      <c r="G108" s="7" t="s">
        <v>4</v>
      </c>
      <c r="H108" s="7" t="s">
        <v>4</v>
      </c>
      <c r="I108" s="12" t="s">
        <v>4</v>
      </c>
      <c r="J108" s="7" t="s">
        <v>4</v>
      </c>
      <c r="K108" s="7" t="s">
        <v>4</v>
      </c>
      <c r="L108" s="48" t="s">
        <v>4</v>
      </c>
      <c r="M108" s="44" t="s">
        <v>4</v>
      </c>
      <c r="N108" s="24">
        <f>11-(COUNTIF(C108:M108,O1))</f>
        <v>10</v>
      </c>
      <c r="O108" s="25">
        <f t="shared" si="2"/>
        <v>90.909090909090907</v>
      </c>
      <c r="T108" s="21" t="s">
        <v>5</v>
      </c>
    </row>
    <row r="109" spans="1:20" ht="15.6" thickBot="1" x14ac:dyDescent="0.35">
      <c r="A109" s="5" t="s">
        <v>6</v>
      </c>
      <c r="B109" s="6" t="s">
        <v>3</v>
      </c>
      <c r="C109" s="7" t="s">
        <v>5</v>
      </c>
      <c r="D109" s="7" t="s">
        <v>5</v>
      </c>
      <c r="E109" s="7" t="s">
        <v>4</v>
      </c>
      <c r="F109" s="7" t="s">
        <v>5</v>
      </c>
      <c r="G109" s="7" t="s">
        <v>5</v>
      </c>
      <c r="H109" s="7" t="s">
        <v>5</v>
      </c>
      <c r="I109" s="12" t="s">
        <v>5</v>
      </c>
      <c r="J109" s="7" t="s">
        <v>5</v>
      </c>
      <c r="K109" s="7" t="s">
        <v>5</v>
      </c>
      <c r="L109" s="48" t="s">
        <v>5</v>
      </c>
      <c r="M109" s="44" t="s">
        <v>5</v>
      </c>
      <c r="N109" s="24">
        <f>11-(COUNTIF(C109:M109,O1))</f>
        <v>1</v>
      </c>
      <c r="O109" s="25">
        <f t="shared" si="2"/>
        <v>9.0909090909090917</v>
      </c>
      <c r="T109" s="21" t="s">
        <v>5</v>
      </c>
    </row>
    <row r="110" spans="1:20" ht="27" thickBot="1" x14ac:dyDescent="0.35">
      <c r="A110" s="5" t="s">
        <v>182</v>
      </c>
      <c r="B110" s="6" t="s">
        <v>7</v>
      </c>
      <c r="C110" s="7" t="s">
        <v>4</v>
      </c>
      <c r="D110" s="7" t="s">
        <v>4</v>
      </c>
      <c r="E110" s="7" t="s">
        <v>4</v>
      </c>
      <c r="F110" s="7" t="s">
        <v>4</v>
      </c>
      <c r="G110" s="7" t="s">
        <v>4</v>
      </c>
      <c r="H110" s="7" t="s">
        <v>4</v>
      </c>
      <c r="I110" s="12" t="s">
        <v>4</v>
      </c>
      <c r="J110" s="7" t="s">
        <v>4</v>
      </c>
      <c r="K110" s="7" t="s">
        <v>4</v>
      </c>
      <c r="L110" s="48" t="s">
        <v>4</v>
      </c>
      <c r="M110" s="44" t="s">
        <v>4</v>
      </c>
      <c r="N110" s="24">
        <f>11-(COUNTIF(C110:M110,O1))</f>
        <v>11</v>
      </c>
      <c r="O110" s="25">
        <f t="shared" si="2"/>
        <v>100</v>
      </c>
      <c r="T110" s="21" t="s">
        <v>5</v>
      </c>
    </row>
    <row r="111" spans="1:20" ht="27" thickBot="1" x14ac:dyDescent="0.35">
      <c r="A111" s="5" t="s">
        <v>183</v>
      </c>
      <c r="B111" s="5" t="s">
        <v>13</v>
      </c>
      <c r="C111" s="7" t="s">
        <v>4</v>
      </c>
      <c r="D111" s="7" t="s">
        <v>4</v>
      </c>
      <c r="E111" s="7" t="s">
        <v>4</v>
      </c>
      <c r="F111" s="7" t="s">
        <v>4</v>
      </c>
      <c r="G111" s="7" t="s">
        <v>4</v>
      </c>
      <c r="H111" s="7" t="s">
        <v>4</v>
      </c>
      <c r="I111" s="7" t="s">
        <v>4</v>
      </c>
      <c r="J111" s="7" t="s">
        <v>4</v>
      </c>
      <c r="K111" s="7" t="s">
        <v>4</v>
      </c>
      <c r="L111" s="48" t="s">
        <v>4</v>
      </c>
      <c r="M111" s="44" t="s">
        <v>4</v>
      </c>
      <c r="N111" s="24">
        <f>11-(COUNTIF(C111:M111,O1))</f>
        <v>11</v>
      </c>
      <c r="O111" s="25">
        <f t="shared" si="2"/>
        <v>100</v>
      </c>
      <c r="T111" s="21" t="s">
        <v>5</v>
      </c>
    </row>
    <row r="112" spans="1:20" ht="27" thickBot="1" x14ac:dyDescent="0.35">
      <c r="A112" s="5" t="s">
        <v>184</v>
      </c>
      <c r="B112" s="5" t="s">
        <v>13</v>
      </c>
      <c r="C112" s="7" t="s">
        <v>4</v>
      </c>
      <c r="D112" s="7" t="s">
        <v>4</v>
      </c>
      <c r="E112" s="7" t="s">
        <v>4</v>
      </c>
      <c r="F112" s="7" t="s">
        <v>4</v>
      </c>
      <c r="G112" s="7" t="s">
        <v>4</v>
      </c>
      <c r="H112" s="7" t="s">
        <v>4</v>
      </c>
      <c r="I112" s="12" t="s">
        <v>4</v>
      </c>
      <c r="J112" s="7" t="s">
        <v>4</v>
      </c>
      <c r="K112" s="7" t="s">
        <v>5</v>
      </c>
      <c r="L112" s="48" t="s">
        <v>5</v>
      </c>
      <c r="M112" s="44" t="s">
        <v>5</v>
      </c>
      <c r="N112" s="24">
        <f>11-(COUNTIF(C112:M112,O1))</f>
        <v>8</v>
      </c>
      <c r="O112" s="25">
        <f t="shared" si="2"/>
        <v>72.727272727272734</v>
      </c>
      <c r="T112" s="21" t="s">
        <v>5</v>
      </c>
    </row>
    <row r="113" spans="1:20" ht="27" thickBot="1" x14ac:dyDescent="0.35">
      <c r="A113" s="5" t="s">
        <v>14</v>
      </c>
      <c r="B113" s="5" t="s">
        <v>188</v>
      </c>
      <c r="C113" s="7" t="s">
        <v>5</v>
      </c>
      <c r="D113" s="7" t="s">
        <v>5</v>
      </c>
      <c r="E113" s="7" t="s">
        <v>5</v>
      </c>
      <c r="F113" s="7" t="s">
        <v>5</v>
      </c>
      <c r="G113" s="7" t="s">
        <v>5</v>
      </c>
      <c r="H113" s="7" t="s">
        <v>5</v>
      </c>
      <c r="I113" s="7" t="s">
        <v>4</v>
      </c>
      <c r="J113" s="7" t="s">
        <v>5</v>
      </c>
      <c r="K113" s="7" t="s">
        <v>5</v>
      </c>
      <c r="L113" s="48" t="s">
        <v>5</v>
      </c>
      <c r="M113" s="44" t="s">
        <v>5</v>
      </c>
      <c r="N113" s="24">
        <f>11-(COUNTIF(C113:M113,O1))</f>
        <v>1</v>
      </c>
      <c r="O113" s="25">
        <f t="shared" si="2"/>
        <v>9.0909090909090917</v>
      </c>
      <c r="T113" s="21" t="s">
        <v>5</v>
      </c>
    </row>
    <row r="114" spans="1:20" ht="27" thickBot="1" x14ac:dyDescent="0.35">
      <c r="A114" s="5" t="s">
        <v>185</v>
      </c>
      <c r="B114" s="5" t="s">
        <v>189</v>
      </c>
      <c r="C114" s="7" t="s">
        <v>5</v>
      </c>
      <c r="D114" s="7" t="s">
        <v>4</v>
      </c>
      <c r="E114" s="7" t="s">
        <v>8</v>
      </c>
      <c r="F114" s="7" t="s">
        <v>5</v>
      </c>
      <c r="G114" s="7" t="s">
        <v>4</v>
      </c>
      <c r="H114" s="7" t="s">
        <v>4</v>
      </c>
      <c r="I114" s="12" t="s">
        <v>4</v>
      </c>
      <c r="J114" s="7" t="s">
        <v>4</v>
      </c>
      <c r="K114" s="7" t="s">
        <v>4</v>
      </c>
      <c r="L114" s="48" t="s">
        <v>4</v>
      </c>
      <c r="M114" s="44" t="s">
        <v>4</v>
      </c>
      <c r="N114" s="24">
        <f>11-(COUNTIF(C114:M114,O1))</f>
        <v>9</v>
      </c>
      <c r="O114" s="25">
        <f t="shared" si="2"/>
        <v>81.818181818181827</v>
      </c>
      <c r="T114" s="21" t="s">
        <v>5</v>
      </c>
    </row>
    <row r="115" spans="1:20" ht="27" thickBot="1" x14ac:dyDescent="0.35">
      <c r="A115" s="5" t="s">
        <v>21</v>
      </c>
      <c r="B115" s="5" t="s">
        <v>190</v>
      </c>
      <c r="C115" s="7" t="s">
        <v>4</v>
      </c>
      <c r="D115" s="7" t="s">
        <v>4</v>
      </c>
      <c r="E115" s="7" t="s">
        <v>5</v>
      </c>
      <c r="F115" s="7" t="s">
        <v>4</v>
      </c>
      <c r="G115" s="7" t="s">
        <v>4</v>
      </c>
      <c r="H115" s="7" t="s">
        <v>4</v>
      </c>
      <c r="I115" s="12" t="s">
        <v>4</v>
      </c>
      <c r="J115" s="7" t="s">
        <v>4</v>
      </c>
      <c r="K115" s="7" t="s">
        <v>4</v>
      </c>
      <c r="L115" s="48" t="s">
        <v>4</v>
      </c>
      <c r="M115" s="44" t="s">
        <v>4</v>
      </c>
      <c r="N115" s="24">
        <f>11-(COUNTIF(C115:M115,O1))</f>
        <v>10</v>
      </c>
      <c r="O115" s="25">
        <f t="shared" si="2"/>
        <v>90.909090909090907</v>
      </c>
      <c r="T115" s="21" t="s">
        <v>5</v>
      </c>
    </row>
    <row r="116" spans="1:20" ht="15.6" thickBot="1" x14ac:dyDescent="0.35">
      <c r="A116" s="5" t="s">
        <v>186</v>
      </c>
      <c r="B116" s="6" t="s">
        <v>15</v>
      </c>
      <c r="C116" s="7" t="s">
        <v>4</v>
      </c>
      <c r="D116" s="7" t="s">
        <v>4</v>
      </c>
      <c r="E116" s="7" t="s">
        <v>5</v>
      </c>
      <c r="F116" s="7" t="s">
        <v>4</v>
      </c>
      <c r="G116" s="7" t="s">
        <v>4</v>
      </c>
      <c r="H116" s="7" t="s">
        <v>5</v>
      </c>
      <c r="I116" s="7" t="s">
        <v>5</v>
      </c>
      <c r="J116" s="7" t="s">
        <v>4</v>
      </c>
      <c r="K116" s="7" t="s">
        <v>4</v>
      </c>
      <c r="L116" s="48" t="s">
        <v>4</v>
      </c>
      <c r="M116" s="44" t="s">
        <v>4</v>
      </c>
      <c r="N116" s="24">
        <f>11-(COUNTIF(C116:M116,O1))</f>
        <v>8</v>
      </c>
      <c r="O116" s="25">
        <f t="shared" si="2"/>
        <v>72.727272727272734</v>
      </c>
      <c r="T116" s="21" t="s">
        <v>5</v>
      </c>
    </row>
    <row r="117" spans="1:20" ht="15.6" thickBot="1" x14ac:dyDescent="0.35">
      <c r="A117" s="5" t="s">
        <v>187</v>
      </c>
      <c r="B117" s="6" t="s">
        <v>191</v>
      </c>
      <c r="C117" s="7" t="s">
        <v>4</v>
      </c>
      <c r="D117" s="7" t="s">
        <v>4</v>
      </c>
      <c r="E117" s="7" t="s">
        <v>4</v>
      </c>
      <c r="F117" s="7" t="s">
        <v>4</v>
      </c>
      <c r="G117" s="7" t="s">
        <v>4</v>
      </c>
      <c r="H117" s="7" t="s">
        <v>4</v>
      </c>
      <c r="I117" s="12" t="s">
        <v>4</v>
      </c>
      <c r="J117" s="7" t="s">
        <v>4</v>
      </c>
      <c r="K117" s="7" t="s">
        <v>4</v>
      </c>
      <c r="L117" s="48" t="s">
        <v>5</v>
      </c>
      <c r="M117" s="44" t="s">
        <v>5</v>
      </c>
      <c r="N117" s="24">
        <f>11-(COUNTIF(C117:M117,O1))</f>
        <v>9</v>
      </c>
      <c r="O117" s="25">
        <f t="shared" si="2"/>
        <v>81.818181818181827</v>
      </c>
      <c r="T117" s="21" t="s">
        <v>5</v>
      </c>
    </row>
    <row r="118" spans="1:20" ht="15.6" thickBot="1" x14ac:dyDescent="0.35">
      <c r="A118" s="5" t="s">
        <v>194</v>
      </c>
      <c r="B118" s="6" t="s">
        <v>191</v>
      </c>
      <c r="C118" s="7" t="s">
        <v>5</v>
      </c>
      <c r="D118" s="7" t="s">
        <v>5</v>
      </c>
      <c r="E118" s="7" t="s">
        <v>5</v>
      </c>
      <c r="F118" s="7" t="s">
        <v>5</v>
      </c>
      <c r="G118" s="7" t="s">
        <v>5</v>
      </c>
      <c r="H118" s="7" t="s">
        <v>5</v>
      </c>
      <c r="I118" s="7" t="s">
        <v>5</v>
      </c>
      <c r="J118" s="7" t="s">
        <v>5</v>
      </c>
      <c r="K118" s="7" t="s">
        <v>4</v>
      </c>
      <c r="L118" s="48" t="s">
        <v>5</v>
      </c>
      <c r="M118" s="44" t="s">
        <v>5</v>
      </c>
      <c r="N118" s="24">
        <f>11-(COUNTIF(C118:M118,O1))</f>
        <v>1</v>
      </c>
      <c r="O118" s="25">
        <f t="shared" si="2"/>
        <v>9.0909090909090917</v>
      </c>
      <c r="T118" s="21" t="s">
        <v>5</v>
      </c>
    </row>
    <row r="119" spans="1:20" ht="15.6" thickBot="1" x14ac:dyDescent="0.35">
      <c r="A119" s="5" t="s">
        <v>195</v>
      </c>
      <c r="B119" s="6" t="s">
        <v>191</v>
      </c>
      <c r="C119" s="7" t="s">
        <v>5</v>
      </c>
      <c r="D119" s="7" t="s">
        <v>4</v>
      </c>
      <c r="E119" s="7" t="s">
        <v>5</v>
      </c>
      <c r="F119" s="7" t="s">
        <v>5</v>
      </c>
      <c r="G119" s="7" t="s">
        <v>5</v>
      </c>
      <c r="H119" s="7" t="s">
        <v>5</v>
      </c>
      <c r="I119" s="7" t="s">
        <v>5</v>
      </c>
      <c r="J119" s="7" t="s">
        <v>5</v>
      </c>
      <c r="K119" s="7" t="s">
        <v>5</v>
      </c>
      <c r="L119" s="48" t="s">
        <v>5</v>
      </c>
      <c r="M119" s="44" t="s">
        <v>5</v>
      </c>
      <c r="N119" s="24">
        <f>11-(COUNTIF(C119:M119,O1))</f>
        <v>1</v>
      </c>
      <c r="O119" s="25">
        <f t="shared" si="2"/>
        <v>9.0909090909090917</v>
      </c>
      <c r="T119" s="21" t="s">
        <v>5</v>
      </c>
    </row>
    <row r="120" spans="1:20" ht="15.6" thickBot="1" x14ac:dyDescent="0.35">
      <c r="A120" s="5"/>
      <c r="B120" s="6"/>
      <c r="C120" s="7"/>
      <c r="D120" s="7"/>
      <c r="E120" s="7"/>
      <c r="F120" s="7"/>
      <c r="G120" s="7"/>
      <c r="H120" s="7"/>
      <c r="I120" s="12"/>
      <c r="J120" s="7"/>
      <c r="K120" s="7"/>
      <c r="L120" s="48"/>
      <c r="M120" s="52"/>
      <c r="N120" s="17"/>
      <c r="O120" s="20"/>
      <c r="T120" s="21" t="s">
        <v>5</v>
      </c>
    </row>
    <row r="121" spans="1:20" ht="15.6" thickBot="1" x14ac:dyDescent="0.35">
      <c r="A121" s="5"/>
      <c r="B121" s="6"/>
      <c r="C121" s="7"/>
      <c r="D121" s="7"/>
      <c r="E121" s="7"/>
      <c r="F121" s="7"/>
      <c r="G121" s="7"/>
      <c r="H121" s="7"/>
      <c r="I121" s="12"/>
      <c r="J121" s="7"/>
      <c r="K121" s="7"/>
      <c r="L121" s="48"/>
      <c r="M121" s="52"/>
      <c r="N121" s="17"/>
      <c r="O121" s="20"/>
      <c r="T121" s="21" t="s">
        <v>5</v>
      </c>
    </row>
    <row r="122" spans="1:20" ht="15.6" thickBot="1" x14ac:dyDescent="0.35">
      <c r="A122" s="5"/>
      <c r="B122" s="6"/>
      <c r="C122" s="7"/>
      <c r="D122" s="7"/>
      <c r="E122" s="7"/>
      <c r="F122" s="7"/>
      <c r="G122" s="7"/>
      <c r="H122" s="7"/>
      <c r="I122" s="12"/>
      <c r="J122" s="7"/>
      <c r="K122" s="7"/>
      <c r="L122" s="48"/>
      <c r="M122" s="52"/>
      <c r="N122" s="17"/>
      <c r="O122" s="20"/>
      <c r="T122" s="21" t="s">
        <v>5</v>
      </c>
    </row>
    <row r="123" spans="1:20" ht="15.6" thickBot="1" x14ac:dyDescent="0.35">
      <c r="A123" s="5"/>
      <c r="B123" s="6"/>
      <c r="C123" s="7"/>
      <c r="D123" s="7"/>
      <c r="E123" s="7"/>
      <c r="F123" s="7"/>
      <c r="G123" s="7"/>
      <c r="H123" s="7"/>
      <c r="I123" s="12"/>
      <c r="J123" s="7"/>
      <c r="K123" s="7"/>
      <c r="L123" s="48"/>
      <c r="M123" s="52"/>
      <c r="N123" s="17"/>
      <c r="O123" s="20"/>
      <c r="T123" s="21" t="s">
        <v>5</v>
      </c>
    </row>
    <row r="124" spans="1:20" ht="15.6" thickBot="1" x14ac:dyDescent="0.35">
      <c r="A124" s="5"/>
      <c r="B124" s="6"/>
      <c r="C124" s="7"/>
      <c r="D124" s="7"/>
      <c r="E124" s="7"/>
      <c r="F124" s="7"/>
      <c r="G124" s="7"/>
      <c r="H124" s="7"/>
      <c r="I124" s="12"/>
      <c r="J124" s="7"/>
      <c r="K124" s="7"/>
      <c r="L124" s="48"/>
      <c r="M124" s="52"/>
      <c r="N124" s="17"/>
      <c r="O124" s="20"/>
      <c r="T124" s="21" t="s">
        <v>5</v>
      </c>
    </row>
    <row r="125" spans="1:20" ht="15.6" thickBot="1" x14ac:dyDescent="0.35">
      <c r="A125" s="5"/>
      <c r="B125" s="6"/>
      <c r="C125" s="7"/>
      <c r="D125" s="7"/>
      <c r="E125" s="7"/>
      <c r="F125" s="7"/>
      <c r="G125" s="7"/>
      <c r="H125" s="7"/>
      <c r="I125" s="7"/>
      <c r="J125" s="7"/>
      <c r="K125" s="7"/>
      <c r="L125" s="48"/>
      <c r="M125" s="52"/>
      <c r="N125" s="17"/>
      <c r="O125" s="20"/>
      <c r="T125" s="21" t="s">
        <v>5</v>
      </c>
    </row>
    <row r="126" spans="1:20" ht="15.6" thickBot="1" x14ac:dyDescent="0.35">
      <c r="A126" s="5"/>
      <c r="B126" s="6"/>
      <c r="C126" s="7"/>
      <c r="D126" s="7"/>
      <c r="E126" s="7"/>
      <c r="F126" s="7"/>
      <c r="G126" s="7"/>
      <c r="H126" s="7"/>
      <c r="I126" s="12"/>
      <c r="J126" s="7"/>
      <c r="K126" s="7"/>
      <c r="L126" s="48"/>
      <c r="M126" s="52"/>
      <c r="N126" s="17"/>
      <c r="O126" s="20"/>
      <c r="T126" s="21" t="s">
        <v>5</v>
      </c>
    </row>
    <row r="127" spans="1:20" ht="15.6" thickBot="1" x14ac:dyDescent="0.35">
      <c r="A127" s="5"/>
      <c r="B127" s="6"/>
      <c r="C127" s="7"/>
      <c r="D127" s="7"/>
      <c r="E127" s="7"/>
      <c r="F127" s="7"/>
      <c r="G127" s="7"/>
      <c r="H127" s="7"/>
      <c r="I127" s="12"/>
      <c r="J127" s="7"/>
      <c r="K127" s="7"/>
      <c r="L127" s="48"/>
      <c r="M127" s="52"/>
      <c r="N127" s="17"/>
      <c r="O127" s="20"/>
      <c r="T127" s="21" t="s">
        <v>5</v>
      </c>
    </row>
    <row r="128" spans="1:20" ht="15.6" thickBot="1" x14ac:dyDescent="0.35">
      <c r="A128" s="5"/>
      <c r="B128" s="6"/>
      <c r="C128" s="7"/>
      <c r="D128" s="7"/>
      <c r="E128" s="7"/>
      <c r="F128" s="7"/>
      <c r="G128" s="7"/>
      <c r="H128" s="7"/>
      <c r="I128" s="12"/>
      <c r="J128" s="7"/>
      <c r="K128" s="7"/>
      <c r="L128" s="48"/>
      <c r="M128" s="52"/>
      <c r="N128" s="17"/>
      <c r="O128" s="20"/>
      <c r="T128" s="21" t="s">
        <v>5</v>
      </c>
    </row>
    <row r="129" spans="1:20" ht="15.6" thickBot="1" x14ac:dyDescent="0.35">
      <c r="A129" s="5"/>
      <c r="B129" s="6"/>
      <c r="C129" s="7"/>
      <c r="D129" s="7"/>
      <c r="E129" s="7"/>
      <c r="F129" s="7"/>
      <c r="G129" s="7"/>
      <c r="H129" s="7"/>
      <c r="I129" s="12"/>
      <c r="J129" s="7"/>
      <c r="K129" s="7"/>
      <c r="L129" s="48"/>
      <c r="M129" s="52"/>
      <c r="N129" s="17"/>
      <c r="O129" s="20"/>
      <c r="T129" s="21" t="s">
        <v>5</v>
      </c>
    </row>
    <row r="130" spans="1:20" ht="15.6" thickBot="1" x14ac:dyDescent="0.35">
      <c r="A130" s="5"/>
      <c r="B130" s="6"/>
      <c r="C130" s="7"/>
      <c r="D130" s="7"/>
      <c r="E130" s="7"/>
      <c r="F130" s="7"/>
      <c r="G130" s="7"/>
      <c r="H130" s="7"/>
      <c r="I130" s="12"/>
      <c r="J130" s="7"/>
      <c r="K130" s="7"/>
      <c r="L130" s="48"/>
      <c r="M130" s="52"/>
      <c r="N130" s="17"/>
      <c r="O130" s="20"/>
      <c r="T130" s="21" t="s">
        <v>5</v>
      </c>
    </row>
    <row r="131" spans="1:20" ht="15.6" thickBot="1" x14ac:dyDescent="0.35">
      <c r="A131" s="5"/>
      <c r="B131" s="6"/>
      <c r="C131" s="7"/>
      <c r="D131" s="7"/>
      <c r="E131" s="7"/>
      <c r="F131" s="7"/>
      <c r="G131" s="7"/>
      <c r="H131" s="7"/>
      <c r="I131" s="12"/>
      <c r="J131" s="7"/>
      <c r="K131" s="7"/>
      <c r="L131" s="48"/>
      <c r="M131" s="52"/>
      <c r="N131" s="17"/>
      <c r="O131" s="20"/>
      <c r="T131" s="21" t="s">
        <v>5</v>
      </c>
    </row>
    <row r="132" spans="1:20" ht="15.6" thickBot="1" x14ac:dyDescent="0.35">
      <c r="A132" s="5"/>
      <c r="B132" s="6"/>
      <c r="C132" s="7"/>
      <c r="D132" s="7"/>
      <c r="E132" s="7"/>
      <c r="F132" s="7"/>
      <c r="G132" s="7"/>
      <c r="H132" s="7"/>
      <c r="I132" s="12"/>
      <c r="J132" s="7"/>
      <c r="K132" s="7"/>
      <c r="L132" s="48"/>
      <c r="M132" s="52"/>
      <c r="N132" s="17"/>
      <c r="O132" s="20"/>
      <c r="T132" s="21" t="s">
        <v>5</v>
      </c>
    </row>
    <row r="133" spans="1:20" ht="15.6" thickBot="1" x14ac:dyDescent="0.35">
      <c r="A133" s="5"/>
      <c r="B133" s="6"/>
      <c r="C133" s="7"/>
      <c r="D133" s="7"/>
      <c r="E133" s="7"/>
      <c r="F133" s="7"/>
      <c r="G133" s="7"/>
      <c r="H133" s="7"/>
      <c r="I133" s="7"/>
      <c r="J133" s="7"/>
      <c r="K133" s="7"/>
      <c r="L133" s="48"/>
      <c r="M133" s="52"/>
      <c r="N133" s="17"/>
      <c r="O133" s="20"/>
      <c r="T133" s="21" t="s">
        <v>5</v>
      </c>
    </row>
    <row r="134" spans="1:20" ht="15.6" thickBot="1" x14ac:dyDescent="0.35">
      <c r="A134" s="5"/>
      <c r="B134" s="6"/>
      <c r="C134" s="7"/>
      <c r="D134" s="7"/>
      <c r="E134" s="7"/>
      <c r="F134" s="7"/>
      <c r="G134" s="7"/>
      <c r="H134" s="7"/>
      <c r="I134" s="12"/>
      <c r="J134" s="7"/>
      <c r="K134" s="7"/>
      <c r="L134" s="48"/>
      <c r="M134" s="52"/>
      <c r="N134" s="17"/>
      <c r="O134" s="20"/>
      <c r="T134" s="21" t="s">
        <v>5</v>
      </c>
    </row>
    <row r="135" spans="1:20" ht="15.6" thickBot="1" x14ac:dyDescent="0.35">
      <c r="A135" s="5"/>
      <c r="B135" s="6"/>
      <c r="C135" s="7"/>
      <c r="D135" s="7"/>
      <c r="E135" s="7"/>
      <c r="F135" s="7"/>
      <c r="G135" s="7"/>
      <c r="H135" s="7"/>
      <c r="I135" s="12"/>
      <c r="J135" s="7"/>
      <c r="K135" s="7"/>
      <c r="L135" s="48"/>
      <c r="M135" s="52"/>
      <c r="N135" s="17"/>
      <c r="O135" s="20"/>
      <c r="T135" s="21" t="s">
        <v>5</v>
      </c>
    </row>
    <row r="136" spans="1:20" ht="15.6" thickBot="1" x14ac:dyDescent="0.35">
      <c r="A136" s="5"/>
      <c r="B136" s="6"/>
      <c r="C136" s="7"/>
      <c r="D136" s="7"/>
      <c r="E136" s="7"/>
      <c r="F136" s="7"/>
      <c r="G136" s="7"/>
      <c r="H136" s="7"/>
      <c r="I136" s="12"/>
      <c r="J136" s="7"/>
      <c r="K136" s="7"/>
      <c r="L136" s="48"/>
      <c r="M136" s="52"/>
      <c r="N136" s="17"/>
      <c r="O136" s="20"/>
      <c r="T136" s="21" t="s">
        <v>5</v>
      </c>
    </row>
    <row r="137" spans="1:20" ht="15.6" thickBot="1" x14ac:dyDescent="0.35">
      <c r="A137" s="5"/>
      <c r="B137" s="6"/>
      <c r="C137" s="7"/>
      <c r="D137" s="7"/>
      <c r="E137" s="7"/>
      <c r="F137" s="7"/>
      <c r="G137" s="7"/>
      <c r="H137" s="7"/>
      <c r="I137" s="12"/>
      <c r="J137" s="7"/>
      <c r="K137" s="7"/>
      <c r="L137" s="48"/>
      <c r="M137" s="52"/>
      <c r="N137" s="17"/>
      <c r="O137" s="20"/>
      <c r="T137" s="21" t="s">
        <v>5</v>
      </c>
    </row>
    <row r="138" spans="1:20" ht="15.6" thickBot="1" x14ac:dyDescent="0.35">
      <c r="A138" s="5"/>
      <c r="B138" s="6"/>
      <c r="C138" s="7"/>
      <c r="D138" s="7"/>
      <c r="E138" s="7"/>
      <c r="F138" s="7"/>
      <c r="G138" s="7"/>
      <c r="H138" s="7"/>
      <c r="I138" s="12"/>
      <c r="J138" s="7"/>
      <c r="K138" s="7"/>
      <c r="L138" s="48"/>
      <c r="M138" s="52"/>
      <c r="N138" s="17"/>
      <c r="O138" s="20"/>
      <c r="T138" s="21" t="s">
        <v>5</v>
      </c>
    </row>
    <row r="139" spans="1:20" ht="15.6" thickBot="1" x14ac:dyDescent="0.35">
      <c r="A139" s="8"/>
      <c r="B139" s="9"/>
      <c r="C139" s="10"/>
      <c r="D139" s="10"/>
      <c r="E139" s="10"/>
      <c r="F139" s="10"/>
      <c r="G139" s="10"/>
      <c r="H139" s="10"/>
      <c r="I139" s="13"/>
      <c r="J139" s="10"/>
      <c r="K139" s="10"/>
      <c r="L139" s="49"/>
      <c r="M139" s="52"/>
      <c r="N139" s="17"/>
      <c r="O139" s="20"/>
      <c r="T139" s="21" t="s">
        <v>5</v>
      </c>
    </row>
    <row r="140" spans="1:20" ht="16.2" thickTop="1" thickBot="1" x14ac:dyDescent="0.35">
      <c r="A140" s="8"/>
      <c r="B140" s="9"/>
      <c r="C140" s="10"/>
      <c r="D140" s="10"/>
      <c r="E140" s="10"/>
      <c r="F140" s="10"/>
      <c r="G140" s="10"/>
      <c r="H140" s="10"/>
      <c r="I140" s="10"/>
      <c r="J140" s="10"/>
      <c r="K140" s="10"/>
      <c r="L140" s="49"/>
      <c r="M140" s="52"/>
      <c r="N140" s="17"/>
      <c r="O140" s="20"/>
      <c r="T140" s="21" t="s">
        <v>5</v>
      </c>
    </row>
    <row r="141" spans="1:20" ht="16.2" thickTop="1" thickBot="1" x14ac:dyDescent="0.35">
      <c r="A141" s="5"/>
      <c r="B141" s="6"/>
      <c r="C141" s="7"/>
      <c r="D141" s="7"/>
      <c r="E141" s="7"/>
      <c r="F141" s="7"/>
      <c r="G141" s="7"/>
      <c r="H141" s="7"/>
      <c r="I141" s="12"/>
      <c r="J141" s="7"/>
      <c r="K141" s="7"/>
      <c r="L141" s="48"/>
      <c r="M141" s="52"/>
      <c r="N141" s="17"/>
      <c r="O141" s="20"/>
      <c r="T141" s="21" t="s">
        <v>5</v>
      </c>
    </row>
    <row r="142" spans="1:20" ht="15.6" thickBot="1" x14ac:dyDescent="0.35">
      <c r="A142" s="5"/>
      <c r="B142" s="6"/>
      <c r="C142" s="7"/>
      <c r="D142" s="7"/>
      <c r="E142" s="7"/>
      <c r="F142" s="7"/>
      <c r="G142" s="7"/>
      <c r="H142" s="7"/>
      <c r="I142" s="7"/>
      <c r="J142" s="7"/>
      <c r="K142" s="7"/>
      <c r="L142" s="48"/>
      <c r="M142" s="52"/>
      <c r="N142" s="17"/>
      <c r="O142" s="20"/>
      <c r="T142" s="21" t="s">
        <v>5</v>
      </c>
    </row>
    <row r="143" spans="1:20" ht="15.6" thickBot="1" x14ac:dyDescent="0.35">
      <c r="A143" s="5"/>
      <c r="B143" s="6"/>
      <c r="C143" s="7"/>
      <c r="D143" s="7"/>
      <c r="E143" s="7"/>
      <c r="F143" s="7"/>
      <c r="G143" s="7"/>
      <c r="H143" s="7"/>
      <c r="I143" s="7"/>
      <c r="J143" s="7"/>
      <c r="K143" s="7"/>
      <c r="L143" s="48"/>
      <c r="M143" s="52"/>
      <c r="N143" s="17"/>
      <c r="O143" s="20"/>
      <c r="T143" s="21" t="s">
        <v>5</v>
      </c>
    </row>
    <row r="144" spans="1:20" ht="15.6" thickBot="1" x14ac:dyDescent="0.35">
      <c r="A144" s="5"/>
      <c r="B144" s="6"/>
      <c r="C144" s="7"/>
      <c r="D144" s="7"/>
      <c r="E144" s="7"/>
      <c r="F144" s="7"/>
      <c r="G144" s="7"/>
      <c r="H144" s="7"/>
      <c r="I144" s="7"/>
      <c r="J144" s="7"/>
      <c r="K144" s="7"/>
      <c r="L144" s="48"/>
      <c r="M144" s="52"/>
      <c r="N144" s="17"/>
      <c r="O144" s="20"/>
      <c r="T144" s="21" t="s">
        <v>5</v>
      </c>
    </row>
    <row r="145" spans="1:20" ht="15.6" thickBot="1" x14ac:dyDescent="0.35">
      <c r="A145" s="5"/>
      <c r="B145" s="6"/>
      <c r="C145" s="7"/>
      <c r="D145" s="7"/>
      <c r="E145" s="7"/>
      <c r="F145" s="7"/>
      <c r="G145" s="7"/>
      <c r="H145" s="7"/>
      <c r="I145" s="7"/>
      <c r="J145" s="7"/>
      <c r="K145" s="7"/>
      <c r="L145" s="48"/>
      <c r="M145" s="52"/>
      <c r="N145" s="17"/>
      <c r="O145" s="20"/>
      <c r="T145" s="21" t="s">
        <v>5</v>
      </c>
    </row>
    <row r="146" spans="1:20" ht="15.6" thickBot="1" x14ac:dyDescent="0.35">
      <c r="A146" s="5"/>
      <c r="B146" s="6"/>
      <c r="C146" s="7"/>
      <c r="D146" s="7"/>
      <c r="E146" s="7"/>
      <c r="F146" s="7"/>
      <c r="G146" s="7"/>
      <c r="H146" s="7"/>
      <c r="I146" s="7"/>
      <c r="J146" s="7"/>
      <c r="K146" s="7"/>
      <c r="L146" s="48"/>
      <c r="M146" s="52"/>
      <c r="N146" s="17"/>
      <c r="O146" s="20"/>
      <c r="T146" s="21" t="s">
        <v>5</v>
      </c>
    </row>
    <row r="147" spans="1:20" ht="15.6" thickBot="1" x14ac:dyDescent="0.35">
      <c r="A147" s="5"/>
      <c r="B147" s="6"/>
      <c r="C147" s="7"/>
      <c r="D147" s="7"/>
      <c r="E147" s="7"/>
      <c r="F147" s="7"/>
      <c r="G147" s="7"/>
      <c r="H147" s="7"/>
      <c r="I147" s="7"/>
      <c r="J147" s="7"/>
      <c r="K147" s="7"/>
      <c r="L147" s="48"/>
      <c r="M147" s="52"/>
      <c r="N147" s="17"/>
      <c r="O147" s="20"/>
      <c r="T147" s="21" t="s">
        <v>5</v>
      </c>
    </row>
    <row r="148" spans="1:20" ht="15.6" thickBot="1" x14ac:dyDescent="0.35">
      <c r="A148" s="5"/>
      <c r="B148" s="6"/>
      <c r="C148" s="7"/>
      <c r="D148" s="7"/>
      <c r="E148" s="7"/>
      <c r="F148" s="7"/>
      <c r="G148" s="7"/>
      <c r="H148" s="7"/>
      <c r="I148" s="7"/>
      <c r="J148" s="7"/>
      <c r="K148" s="7"/>
      <c r="L148" s="48"/>
      <c r="M148" s="52"/>
      <c r="N148" s="17"/>
      <c r="O148" s="20"/>
      <c r="T148" s="21" t="s">
        <v>5</v>
      </c>
    </row>
    <row r="149" spans="1:20" ht="15.6" thickBot="1" x14ac:dyDescent="0.35">
      <c r="A149" s="5"/>
      <c r="B149" s="6"/>
      <c r="C149" s="7"/>
      <c r="D149" s="7"/>
      <c r="E149" s="7"/>
      <c r="F149" s="7"/>
      <c r="G149" s="7"/>
      <c r="H149" s="7"/>
      <c r="I149" s="7"/>
      <c r="J149" s="7"/>
      <c r="K149" s="7"/>
      <c r="L149" s="48"/>
      <c r="M149" s="52"/>
      <c r="N149" s="17"/>
      <c r="O149" s="20"/>
      <c r="T149" s="21" t="s">
        <v>5</v>
      </c>
    </row>
    <row r="150" spans="1:20" ht="15.6" thickBot="1" x14ac:dyDescent="0.35">
      <c r="A150" s="5"/>
      <c r="B150" s="6"/>
      <c r="C150" s="7"/>
      <c r="D150" s="7"/>
      <c r="E150" s="7"/>
      <c r="F150" s="7"/>
      <c r="G150" s="7"/>
      <c r="H150" s="7"/>
      <c r="I150" s="7"/>
      <c r="J150" s="7"/>
      <c r="K150" s="7"/>
      <c r="L150" s="48"/>
      <c r="M150" s="52"/>
      <c r="N150" s="17"/>
      <c r="O150" s="20"/>
      <c r="T150" s="21" t="s">
        <v>5</v>
      </c>
    </row>
  </sheetData>
  <mergeCells count="5">
    <mergeCell ref="A35:F35"/>
    <mergeCell ref="A1:I1"/>
    <mergeCell ref="A5:F5"/>
    <mergeCell ref="A4:F4"/>
    <mergeCell ref="G4:L4"/>
  </mergeCells>
  <pageMargins left="0.7" right="0.7" top="0.75" bottom="0.75" header="0.3" footer="0.3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ELEXON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Elliott Harper</dc:creator>
  <cp:lastModifiedBy>Fungai Madzivadondo</cp:lastModifiedBy>
  <cp:lastPrinted>2019-10-23T10:17:19Z</cp:lastPrinted>
  <dcterms:created xsi:type="dcterms:W3CDTF">2017-03-17T17:21:22Z</dcterms:created>
  <dcterms:modified xsi:type="dcterms:W3CDTF">2020-01-06T12:55:42Z</dcterms:modified>
  <cp:contentStatus/>
</cp:coreProperties>
</file>